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9_2019_Transport_towarow\SIWZ\"/>
    </mc:Choice>
  </mc:AlternateContent>
  <bookViews>
    <workbookView xWindow="0" yWindow="0" windowWidth="20730" windowHeight="1176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G76" i="1" l="1"/>
  <c r="F76" i="1"/>
  <c r="H76" i="1" s="1"/>
  <c r="B76" i="1"/>
  <c r="G75" i="1"/>
  <c r="F75" i="1"/>
  <c r="H75" i="1" s="1"/>
  <c r="B75" i="1"/>
  <c r="H74" i="1"/>
  <c r="G74" i="1"/>
  <c r="I74" i="1" s="1"/>
  <c r="F74" i="1"/>
  <c r="B74" i="1"/>
  <c r="B66" i="1"/>
  <c r="H49" i="1"/>
  <c r="G49" i="1"/>
  <c r="F49" i="1"/>
  <c r="B49" i="1"/>
  <c r="G48" i="1"/>
  <c r="F48" i="1"/>
  <c r="H48" i="1" s="1"/>
  <c r="B48" i="1"/>
  <c r="G47" i="1"/>
  <c r="F47" i="1"/>
  <c r="H47" i="1" s="1"/>
  <c r="B47" i="1"/>
  <c r="I76" i="1" l="1"/>
  <c r="I75" i="1"/>
  <c r="I48" i="1"/>
  <c r="I49" i="1"/>
  <c r="I47" i="1"/>
  <c r="F20" i="1"/>
  <c r="H20" i="1" s="1"/>
  <c r="F21" i="1"/>
  <c r="H21" i="1" s="1"/>
  <c r="F22" i="1"/>
  <c r="H22" i="1" s="1"/>
  <c r="G20" i="1"/>
  <c r="G21" i="1"/>
  <c r="G22" i="1"/>
  <c r="B24" i="1"/>
  <c r="F24" i="1"/>
  <c r="H24" i="1" s="1"/>
  <c r="G24" i="1"/>
  <c r="I20" i="1" l="1"/>
  <c r="I21" i="1"/>
  <c r="I24" i="1"/>
  <c r="I22" i="1"/>
  <c r="B81" i="1"/>
  <c r="B54" i="1"/>
  <c r="B25" i="1"/>
  <c r="B51" i="1"/>
  <c r="B52" i="1"/>
  <c r="B70" i="1"/>
  <c r="B71" i="1"/>
  <c r="B72" i="1"/>
  <c r="B67" i="1"/>
  <c r="B68" i="1"/>
  <c r="B62" i="1"/>
  <c r="B63" i="1"/>
  <c r="B64" i="1"/>
  <c r="B43" i="1"/>
  <c r="B44" i="1"/>
  <c r="B45" i="1"/>
  <c r="B39" i="1"/>
  <c r="B40" i="1"/>
  <c r="B41" i="1"/>
  <c r="B35" i="1"/>
  <c r="B36" i="1"/>
  <c r="B37" i="1"/>
  <c r="B16" i="1"/>
  <c r="B17" i="1"/>
  <c r="B18" i="1"/>
  <c r="B12" i="1"/>
  <c r="B20" i="1" s="1"/>
  <c r="B13" i="1"/>
  <c r="B21" i="1" s="1"/>
  <c r="B14" i="1"/>
  <c r="B22" i="1" s="1"/>
  <c r="G62" i="1"/>
  <c r="F62" i="1"/>
  <c r="H62" i="1" s="1"/>
  <c r="G63" i="1"/>
  <c r="F63" i="1"/>
  <c r="H63" i="1" s="1"/>
  <c r="G64" i="1"/>
  <c r="F64" i="1"/>
  <c r="H64" i="1" s="1"/>
  <c r="G66" i="1"/>
  <c r="F66" i="1"/>
  <c r="H66" i="1" s="1"/>
  <c r="G67" i="1"/>
  <c r="F67" i="1"/>
  <c r="H67" i="1"/>
  <c r="G68" i="1"/>
  <c r="F68" i="1"/>
  <c r="H68" i="1" s="1"/>
  <c r="G70" i="1"/>
  <c r="F70" i="1"/>
  <c r="H70" i="1" s="1"/>
  <c r="G71" i="1"/>
  <c r="F71" i="1"/>
  <c r="H71" i="1" s="1"/>
  <c r="G72" i="1"/>
  <c r="F72" i="1"/>
  <c r="H72" i="1" s="1"/>
  <c r="G78" i="1"/>
  <c r="F78" i="1"/>
  <c r="H78" i="1" s="1"/>
  <c r="G79" i="1"/>
  <c r="F79" i="1"/>
  <c r="H79" i="1" s="1"/>
  <c r="G81" i="1"/>
  <c r="F81" i="1"/>
  <c r="H81" i="1"/>
  <c r="G35" i="1"/>
  <c r="F35" i="1"/>
  <c r="H35" i="1"/>
  <c r="G36" i="1"/>
  <c r="F36" i="1"/>
  <c r="H36" i="1" s="1"/>
  <c r="G37" i="1"/>
  <c r="F37" i="1"/>
  <c r="H37" i="1" s="1"/>
  <c r="G39" i="1"/>
  <c r="F39" i="1"/>
  <c r="H39" i="1"/>
  <c r="G40" i="1"/>
  <c r="F40" i="1"/>
  <c r="H40" i="1" s="1"/>
  <c r="G41" i="1"/>
  <c r="F41" i="1"/>
  <c r="H41" i="1" s="1"/>
  <c r="G43" i="1"/>
  <c r="F43" i="1"/>
  <c r="H43" i="1" s="1"/>
  <c r="G44" i="1"/>
  <c r="F44" i="1"/>
  <c r="H44" i="1" s="1"/>
  <c r="G45" i="1"/>
  <c r="F45" i="1"/>
  <c r="H45" i="1" s="1"/>
  <c r="G51" i="1"/>
  <c r="F51" i="1"/>
  <c r="H51" i="1" s="1"/>
  <c r="G52" i="1"/>
  <c r="F52" i="1"/>
  <c r="H52" i="1" s="1"/>
  <c r="G54" i="1"/>
  <c r="F54" i="1"/>
  <c r="H54" i="1" s="1"/>
  <c r="G27" i="1"/>
  <c r="F27" i="1"/>
  <c r="H27" i="1" s="1"/>
  <c r="G25" i="1"/>
  <c r="F25" i="1"/>
  <c r="H25" i="1" s="1"/>
  <c r="F17" i="1"/>
  <c r="H17" i="1"/>
  <c r="G17" i="1"/>
  <c r="F18" i="1"/>
  <c r="H18" i="1" s="1"/>
  <c r="G18" i="1"/>
  <c r="G16" i="1"/>
  <c r="F16" i="1"/>
  <c r="H16" i="1" s="1"/>
  <c r="F10" i="1"/>
  <c r="H10" i="1" s="1"/>
  <c r="G10" i="1"/>
  <c r="F12" i="1"/>
  <c r="H12" i="1" s="1"/>
  <c r="I12" i="1" s="1"/>
  <c r="G12" i="1"/>
  <c r="F13" i="1"/>
  <c r="H13" i="1" s="1"/>
  <c r="G13" i="1"/>
  <c r="F14" i="1"/>
  <c r="H14" i="1" s="1"/>
  <c r="G14" i="1"/>
  <c r="G8" i="1"/>
  <c r="G9" i="1"/>
  <c r="F9" i="1"/>
  <c r="H9" i="1" s="1"/>
  <c r="F8" i="1"/>
  <c r="H8" i="1" s="1"/>
  <c r="G82" i="1" l="1"/>
  <c r="I17" i="1"/>
  <c r="I72" i="1"/>
  <c r="I62" i="1"/>
  <c r="I67" i="1"/>
  <c r="I36" i="1"/>
  <c r="I78" i="1"/>
  <c r="I9" i="1"/>
  <c r="I81" i="1"/>
  <c r="I71" i="1"/>
  <c r="I66" i="1"/>
  <c r="I41" i="1"/>
  <c r="I68" i="1"/>
  <c r="I63" i="1"/>
  <c r="I13" i="1"/>
  <c r="I51" i="1"/>
  <c r="I79" i="1"/>
  <c r="I70" i="1"/>
  <c r="I64" i="1"/>
  <c r="I18" i="1"/>
  <c r="I16" i="1"/>
  <c r="I25" i="1"/>
  <c r="H55" i="1"/>
  <c r="I45" i="1"/>
  <c r="I40" i="1"/>
  <c r="G55" i="1"/>
  <c r="G28" i="1"/>
  <c r="I8" i="1"/>
  <c r="I10" i="1"/>
  <c r="I52" i="1"/>
  <c r="I43" i="1"/>
  <c r="I37" i="1"/>
  <c r="I54" i="1"/>
  <c r="I44" i="1"/>
  <c r="I39" i="1"/>
  <c r="H82" i="1"/>
  <c r="I27" i="1"/>
  <c r="H28" i="1"/>
  <c r="I14" i="1"/>
  <c r="I35" i="1"/>
  <c r="I82" i="1" l="1"/>
  <c r="I55" i="1"/>
  <c r="I28" i="1"/>
</calcChain>
</file>

<file path=xl/sharedStrings.xml><?xml version="1.0" encoding="utf-8"?>
<sst xmlns="http://schemas.openxmlformats.org/spreadsheetml/2006/main" count="137" uniqueCount="60">
  <si>
    <t>Lp</t>
  </si>
  <si>
    <t>Stawka VAT</t>
  </si>
  <si>
    <t>Warotość netto</t>
  </si>
  <si>
    <t>Wartość brutto</t>
  </si>
  <si>
    <t>Kwota VAT zawarta w cenie jednostkowej brutto</t>
  </si>
  <si>
    <t>Kwota VAT zawarta w wartości brutto</t>
  </si>
  <si>
    <t>Nazwa czynności w ramach realizowania usługi będącej przedmiotem zamówienia</t>
  </si>
  <si>
    <t>I.</t>
  </si>
  <si>
    <t>II.</t>
  </si>
  <si>
    <t>III.</t>
  </si>
  <si>
    <t>sprzęt specjalistyczny</t>
  </si>
  <si>
    <t>koszty dodatkowe</t>
  </si>
  <si>
    <r>
      <rPr>
        <b/>
        <i/>
        <sz val="12"/>
        <color indexed="8"/>
        <rFont val="Times New Roman"/>
        <family val="1"/>
        <charset val="238"/>
      </rPr>
      <t xml:space="preserve">6  </t>
    </r>
    <r>
      <rPr>
        <b/>
        <i/>
        <sz val="10"/>
        <color indexed="8"/>
        <rFont val="Times New Roman"/>
        <family val="1"/>
        <charset val="238"/>
      </rPr>
      <t xml:space="preserve"> (4 x 5)</t>
    </r>
  </si>
  <si>
    <r>
      <rPr>
        <b/>
        <i/>
        <sz val="12"/>
        <color indexed="8"/>
        <rFont val="Times New Roman"/>
        <family val="1"/>
        <charset val="238"/>
      </rPr>
      <t xml:space="preserve">7 </t>
    </r>
    <r>
      <rPr>
        <b/>
        <i/>
        <sz val="10"/>
        <color indexed="8"/>
        <rFont val="Times New Roman"/>
        <family val="1"/>
        <charset val="238"/>
      </rPr>
      <t xml:space="preserve"> (3 x 4)</t>
    </r>
  </si>
  <si>
    <r>
      <rPr>
        <b/>
        <i/>
        <sz val="12"/>
        <color indexed="8"/>
        <rFont val="Times New Roman"/>
        <family val="1"/>
        <charset val="238"/>
      </rPr>
      <t>8</t>
    </r>
    <r>
      <rPr>
        <b/>
        <i/>
        <sz val="10"/>
        <color indexed="8"/>
        <rFont val="Times New Roman"/>
        <family val="1"/>
        <charset val="238"/>
      </rPr>
      <t xml:space="preserve">  (3 x 6)</t>
    </r>
  </si>
  <si>
    <r>
      <rPr>
        <b/>
        <i/>
        <sz val="12"/>
        <color indexed="8"/>
        <rFont val="Times New Roman"/>
        <family val="1"/>
        <charset val="238"/>
      </rPr>
      <t xml:space="preserve">9 </t>
    </r>
    <r>
      <rPr>
        <b/>
        <i/>
        <sz val="10"/>
        <color indexed="8"/>
        <rFont val="Times New Roman"/>
        <family val="1"/>
        <charset val="238"/>
      </rPr>
      <t xml:space="preserve">  (7 + 8)</t>
    </r>
  </si>
  <si>
    <t>I.1</t>
  </si>
  <si>
    <t>I.2</t>
  </si>
  <si>
    <t>I.3</t>
  </si>
  <si>
    <t>II.1</t>
  </si>
  <si>
    <t>II.2</t>
  </si>
  <si>
    <t>II.3</t>
  </si>
  <si>
    <t>III.1</t>
  </si>
  <si>
    <t>III.2</t>
  </si>
  <si>
    <t>III.3</t>
  </si>
  <si>
    <t>IV.</t>
  </si>
  <si>
    <t>IV.1</t>
  </si>
  <si>
    <t>IV.2</t>
  </si>
  <si>
    <t>V.</t>
  </si>
  <si>
    <t>V.1</t>
  </si>
  <si>
    <t>dojazd dźwigu lub innego sprzętu specjalistycznego na miejsce zdarzenia oraz 
powrót do siedziby Wykonawcy, w tym również ew. dojazd do magazynu
za 1 km</t>
  </si>
  <si>
    <t>dojazd do miejsca wyznaczonego
 (samochód pusty) za 1 km</t>
  </si>
  <si>
    <t>Część I</t>
  </si>
  <si>
    <t>Część II</t>
  </si>
  <si>
    <t>Część III</t>
  </si>
  <si>
    <t>Cena netto za 
1 km/
1 roboczogodzinę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</si>
  <si>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roboczogodzinę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</si>
  <si>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przewóz towaru do magazynu Zamawiającego 
za 1 km</t>
  </si>
  <si>
    <r>
      <t>orientacyjna liczba -</t>
    </r>
    <r>
      <rPr>
        <sz val="12"/>
        <color indexed="8"/>
        <rFont val="Times New Roman"/>
        <family val="1"/>
        <charset val="238"/>
      </rPr>
      <t>odpowiednio:</t>
    </r>
    <r>
      <rPr>
        <b/>
        <sz val="12"/>
        <color indexed="8"/>
        <rFont val="Times New Roman"/>
        <family val="1"/>
        <charset val="238"/>
      </rPr>
      <t xml:space="preserve"> 
km  </t>
    </r>
    <r>
      <rPr>
        <sz val="12"/>
        <color indexed="8"/>
        <rFont val="Times New Roman"/>
        <family val="1"/>
        <charset val="238"/>
      </rPr>
      <t xml:space="preserve"> lub</t>
    </r>
    <r>
      <rPr>
        <b/>
        <sz val="12"/>
        <color indexed="8"/>
        <rFont val="Times New Roman"/>
        <family val="1"/>
        <charset val="238"/>
      </rPr>
      <t xml:space="preserve">   roboczogodzina</t>
    </r>
    <r>
      <rPr>
        <sz val="12"/>
        <color indexed="8"/>
        <rFont val="Times New Roman"/>
        <family val="1"/>
        <charset val="238"/>
      </rPr>
      <t xml:space="preserve">
przyjęta w celu wyboru najkorzystniejszej oferty</t>
    </r>
  </si>
  <si>
    <t>faktyczna praca dźwigu lub innego sprzętu specjalistycznego, zawierająca w sobie wszystkie koszty związane z jego obsługą - za 1 roboczogodzinę</t>
  </si>
  <si>
    <t>koszty dodatkowe, w tym np. postój samochodu niezwiązany z za- i wyładunkiem, demontaż,  niezależnie od liczby pracowników oddelegowanych do wykonania usługi  - za 1  roboczogodzinę</t>
  </si>
  <si>
    <t>załadunek i wyładunek towaru (wraz z pracami towarzyszącymi, niezależnie od ilości pracowników) za 1 roboczogodzinę</t>
  </si>
  <si>
    <t xml:space="preserve">Cena  oferty  dla Części I     </t>
  </si>
  <si>
    <r>
      <t>Cena  oferty  dla Części II</t>
    </r>
    <r>
      <rPr>
        <b/>
        <sz val="16"/>
        <color indexed="8"/>
        <rFont val="Times New Roman"/>
        <family val="1"/>
        <charset val="238"/>
      </rPr>
      <t xml:space="preserve">  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</si>
  <si>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Cena  oferty  dla Części III </t>
  </si>
  <si>
    <t>X</t>
  </si>
  <si>
    <t>Y</t>
  </si>
  <si>
    <t>Z</t>
  </si>
  <si>
    <t>przewów towarów o wadze powyżej  3 do 6 ton</t>
  </si>
  <si>
    <t>przewów towarów o wadze do 1,5 tony</t>
  </si>
  <si>
    <r>
      <t>przewów towarów o wadze powyżej  1,5 do 3 ton</t>
    </r>
    <r>
      <rPr>
        <i/>
        <sz val="12"/>
        <color indexed="8"/>
        <rFont val="Times New Roman"/>
        <family val="1"/>
        <charset val="238"/>
      </rPr>
      <t/>
    </r>
  </si>
  <si>
    <t>przewów towarów o wadze powyżej  6 do 20 ton</t>
  </si>
  <si>
    <t>IV.3</t>
  </si>
  <si>
    <t>V.2</t>
  </si>
  <si>
    <t>VI.1</t>
  </si>
  <si>
    <t>VI</t>
  </si>
  <si>
    <t>przewów towarów o wadze powyżej  1,5 do 3 ton</t>
  </si>
  <si>
    <t>VI.</t>
  </si>
  <si>
    <t>FORMULARZ CENOWY
ZKP - 29/2019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</si>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</sst>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6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workbookViewId="0">
      <selection activeCell="G1" sqref="G1:I1"/>
    </sheetView>
  </sheetViews>
  <sheetFormatPr defaultRowHeight="15" x14ac:dyDescent="0.25"/>
  <cols>
    <col min="1" max="1" width="10.28515625" customWidth="1"/>
    <col min="2" max="2" width="47" style="12" customWidth="1"/>
    <col min="3" max="3" width="22.42578125" customWidth="1"/>
    <col min="4" max="4" width="19.85546875" customWidth="1"/>
    <col min="5" max="5" width="11.140625" bestFit="1" customWidth="1"/>
    <col min="6" max="6" width="21.42578125" customWidth="1"/>
    <col min="7" max="7" width="18.140625" customWidth="1"/>
    <col min="8" max="8" width="18.42578125" customWidth="1"/>
    <col min="9" max="9" width="29.5703125" customWidth="1"/>
  </cols>
  <sheetData>
    <row r="1" spans="1:12" ht="43.5" customHeight="1" x14ac:dyDescent="0.3">
      <c r="A1" s="39" t="s">
        <v>58</v>
      </c>
      <c r="B1" s="39"/>
      <c r="C1" s="2"/>
      <c r="D1" s="2"/>
      <c r="E1" s="2"/>
      <c r="F1" s="2"/>
      <c r="G1" s="40" t="s">
        <v>59</v>
      </c>
      <c r="H1" s="40"/>
      <c r="I1" s="40"/>
    </row>
    <row r="2" spans="1:12" ht="18.75" x14ac:dyDescent="0.3">
      <c r="A2" s="30"/>
      <c r="B2" s="30"/>
      <c r="C2" s="2"/>
      <c r="D2" s="2"/>
      <c r="E2" s="2"/>
      <c r="F2" s="2"/>
      <c r="G2" s="2"/>
      <c r="H2" s="2"/>
      <c r="I2" s="2"/>
    </row>
    <row r="3" spans="1:12" ht="18.75" x14ac:dyDescent="0.3">
      <c r="A3" s="30"/>
      <c r="B3" s="32" t="s">
        <v>32</v>
      </c>
      <c r="C3" s="2"/>
      <c r="D3" s="2"/>
      <c r="E3" s="2"/>
      <c r="F3" s="2"/>
      <c r="G3" s="2"/>
      <c r="H3" s="2"/>
      <c r="I3" s="2"/>
    </row>
    <row r="4" spans="1:12" ht="15.75" x14ac:dyDescent="0.25">
      <c r="A4" s="2"/>
      <c r="B4" s="11"/>
      <c r="C4" s="2"/>
      <c r="D4" s="2"/>
      <c r="E4" s="2"/>
      <c r="F4" s="2"/>
      <c r="G4" s="2"/>
      <c r="H4" s="2"/>
      <c r="I4" s="2"/>
    </row>
    <row r="5" spans="1:12" ht="94.5" x14ac:dyDescent="0.25">
      <c r="A5" s="6" t="s">
        <v>0</v>
      </c>
      <c r="B5" s="7" t="s">
        <v>6</v>
      </c>
      <c r="C5" s="7" t="s">
        <v>38</v>
      </c>
      <c r="D5" s="7" t="s">
        <v>35</v>
      </c>
      <c r="E5" s="7" t="s">
        <v>1</v>
      </c>
      <c r="F5" s="7" t="s">
        <v>4</v>
      </c>
      <c r="G5" s="7" t="s">
        <v>2</v>
      </c>
      <c r="H5" s="7" t="s">
        <v>5</v>
      </c>
      <c r="I5" s="7" t="s">
        <v>3</v>
      </c>
      <c r="J5" s="1"/>
      <c r="K5" s="1"/>
      <c r="L5" s="1"/>
    </row>
    <row r="6" spans="1:12" ht="20.25" customHeight="1" x14ac:dyDescent="0.25">
      <c r="A6" s="10">
        <v>1</v>
      </c>
      <c r="B6" s="28">
        <v>2</v>
      </c>
      <c r="C6" s="28">
        <v>3</v>
      </c>
      <c r="D6" s="28">
        <v>4</v>
      </c>
      <c r="E6" s="28">
        <v>5</v>
      </c>
      <c r="F6" s="29" t="s">
        <v>12</v>
      </c>
      <c r="G6" s="29" t="s">
        <v>13</v>
      </c>
      <c r="H6" s="29" t="s">
        <v>14</v>
      </c>
      <c r="I6" s="29" t="s">
        <v>15</v>
      </c>
      <c r="J6" s="1"/>
      <c r="K6" s="1"/>
      <c r="L6" s="1"/>
    </row>
    <row r="7" spans="1:12" s="14" customFormat="1" ht="28.5" customHeight="1" x14ac:dyDescent="0.25">
      <c r="A7" s="15" t="s">
        <v>7</v>
      </c>
      <c r="B7" s="20" t="s">
        <v>49</v>
      </c>
      <c r="C7" s="25"/>
      <c r="D7" s="25"/>
      <c r="E7" s="25"/>
      <c r="F7" s="26"/>
      <c r="G7" s="26"/>
      <c r="H7" s="26"/>
      <c r="I7" s="27"/>
      <c r="J7" s="13"/>
      <c r="K7" s="13"/>
      <c r="L7" s="13"/>
    </row>
    <row r="8" spans="1:12" ht="39" customHeight="1" x14ac:dyDescent="0.25">
      <c r="A8" s="3" t="s">
        <v>16</v>
      </c>
      <c r="B8" s="16" t="s">
        <v>31</v>
      </c>
      <c r="C8" s="17">
        <v>100</v>
      </c>
      <c r="D8" s="18">
        <v>0</v>
      </c>
      <c r="E8" s="19">
        <v>0.23</v>
      </c>
      <c r="F8" s="18">
        <f>ROUND(D8*E8,2)</f>
        <v>0</v>
      </c>
      <c r="G8" s="18">
        <f>D8*C8</f>
        <v>0</v>
      </c>
      <c r="H8" s="18">
        <f>F8*C8</f>
        <v>0</v>
      </c>
      <c r="I8" s="18">
        <f>G8+H8</f>
        <v>0</v>
      </c>
    </row>
    <row r="9" spans="1:12" ht="54.75" customHeight="1" x14ac:dyDescent="0.25">
      <c r="A9" s="3" t="s">
        <v>17</v>
      </c>
      <c r="B9" s="8" t="s">
        <v>41</v>
      </c>
      <c r="C9" s="3">
        <v>10</v>
      </c>
      <c r="D9" s="5">
        <v>0</v>
      </c>
      <c r="E9" s="4">
        <v>0.23</v>
      </c>
      <c r="F9" s="5">
        <f>ROUND(D9*E9,2)</f>
        <v>0</v>
      </c>
      <c r="G9" s="5">
        <f>D9*C9</f>
        <v>0</v>
      </c>
      <c r="H9" s="5">
        <f>F9*C9</f>
        <v>0</v>
      </c>
      <c r="I9" s="5">
        <f>G9+H9</f>
        <v>0</v>
      </c>
    </row>
    <row r="10" spans="1:12" ht="44.25" customHeight="1" x14ac:dyDescent="0.25">
      <c r="A10" s="3" t="s">
        <v>18</v>
      </c>
      <c r="B10" s="8" t="s">
        <v>37</v>
      </c>
      <c r="C10" s="3">
        <v>100</v>
      </c>
      <c r="D10" s="5">
        <v>0</v>
      </c>
      <c r="E10" s="4">
        <v>0.23</v>
      </c>
      <c r="F10" s="5">
        <f>ROUND(D10*E10,2)</f>
        <v>0</v>
      </c>
      <c r="G10" s="5">
        <f>D10*C10</f>
        <v>0</v>
      </c>
      <c r="H10" s="5">
        <f>F10*C10</f>
        <v>0</v>
      </c>
      <c r="I10" s="5">
        <f>G10+H10</f>
        <v>0</v>
      </c>
    </row>
    <row r="11" spans="1:12" s="14" customFormat="1" ht="28.5" customHeight="1" x14ac:dyDescent="0.25">
      <c r="A11" s="15" t="s">
        <v>8</v>
      </c>
      <c r="B11" s="20" t="s">
        <v>50</v>
      </c>
      <c r="C11" s="25"/>
      <c r="D11" s="25"/>
      <c r="E11" s="25"/>
      <c r="F11" s="26"/>
      <c r="G11" s="26"/>
      <c r="H11" s="26"/>
      <c r="I11" s="27"/>
      <c r="J11" s="13"/>
      <c r="K11" s="13"/>
      <c r="L11" s="13"/>
    </row>
    <row r="12" spans="1:12" ht="54.75" customHeight="1" x14ac:dyDescent="0.25">
      <c r="A12" s="3" t="s">
        <v>19</v>
      </c>
      <c r="B12" s="16" t="str">
        <f t="shared" ref="B12:B14" si="0">B8</f>
        <v>dojazd do miejsca wyznaczonego
 (samochód pusty) za 1 km</v>
      </c>
      <c r="C12" s="17">
        <v>100</v>
      </c>
      <c r="D12" s="18">
        <v>0</v>
      </c>
      <c r="E12" s="19">
        <v>0.23</v>
      </c>
      <c r="F12" s="18">
        <f>ROUND(D12*E12,2)</f>
        <v>0</v>
      </c>
      <c r="G12" s="18">
        <f>D12*C12</f>
        <v>0</v>
      </c>
      <c r="H12" s="18">
        <f>F12*C12</f>
        <v>0</v>
      </c>
      <c r="I12" s="18">
        <f>G12+H12</f>
        <v>0</v>
      </c>
    </row>
    <row r="13" spans="1:12" ht="54.75" customHeight="1" x14ac:dyDescent="0.25">
      <c r="A13" s="3" t="s">
        <v>20</v>
      </c>
      <c r="B13" s="8" t="str">
        <f t="shared" si="0"/>
        <v>załadunek i wyładunek towaru (wraz z pracami towarzyszącymi, niezależnie od ilości pracowników) za 1 roboczogodzinę</v>
      </c>
      <c r="C13" s="3">
        <v>10</v>
      </c>
      <c r="D13" s="5">
        <v>0</v>
      </c>
      <c r="E13" s="4">
        <v>0.23</v>
      </c>
      <c r="F13" s="5">
        <f>ROUND(D13*E13,2)</f>
        <v>0</v>
      </c>
      <c r="G13" s="5">
        <f>D13*C13</f>
        <v>0</v>
      </c>
      <c r="H13" s="5">
        <f>F13*C13</f>
        <v>0</v>
      </c>
      <c r="I13" s="5">
        <f>G13+H13</f>
        <v>0</v>
      </c>
    </row>
    <row r="14" spans="1:12" ht="54.75" customHeight="1" x14ac:dyDescent="0.25">
      <c r="A14" s="3" t="s">
        <v>21</v>
      </c>
      <c r="B14" s="8" t="str">
        <f t="shared" si="0"/>
        <v>przewóz towaru do magazynu Zamawiającego 
za 1 km</v>
      </c>
      <c r="C14" s="3">
        <v>100</v>
      </c>
      <c r="D14" s="5">
        <v>0</v>
      </c>
      <c r="E14" s="4">
        <v>0.23</v>
      </c>
      <c r="F14" s="5">
        <f>ROUND(D14*E14,2)</f>
        <v>0</v>
      </c>
      <c r="G14" s="5">
        <f>D14*C14</f>
        <v>0</v>
      </c>
      <c r="H14" s="5">
        <f>F14*C14</f>
        <v>0</v>
      </c>
      <c r="I14" s="5">
        <f>G14+H14</f>
        <v>0</v>
      </c>
    </row>
    <row r="15" spans="1:12" ht="39" customHeight="1" x14ac:dyDescent="0.25">
      <c r="A15" s="15" t="s">
        <v>9</v>
      </c>
      <c r="B15" s="20" t="s">
        <v>48</v>
      </c>
      <c r="C15" s="21"/>
      <c r="D15" s="22"/>
      <c r="E15" s="23"/>
      <c r="F15" s="22"/>
      <c r="G15" s="22"/>
      <c r="H15" s="22"/>
      <c r="I15" s="24"/>
    </row>
    <row r="16" spans="1:12" ht="54.75" customHeight="1" x14ac:dyDescent="0.25">
      <c r="A16" s="3" t="s">
        <v>22</v>
      </c>
      <c r="B16" s="16" t="str">
        <f t="shared" ref="B16:B22" si="1">B8</f>
        <v>dojazd do miejsca wyznaczonego
 (samochód pusty) za 1 km</v>
      </c>
      <c r="C16" s="17">
        <v>100</v>
      </c>
      <c r="D16" s="18">
        <v>0</v>
      </c>
      <c r="E16" s="19">
        <v>0.23</v>
      </c>
      <c r="F16" s="18">
        <f>ROUND(D16*E16,2)</f>
        <v>0</v>
      </c>
      <c r="G16" s="18">
        <f>D16*C16</f>
        <v>0</v>
      </c>
      <c r="H16" s="18">
        <f>F16*C16</f>
        <v>0</v>
      </c>
      <c r="I16" s="18">
        <f>G16+H16</f>
        <v>0</v>
      </c>
    </row>
    <row r="17" spans="1:12" ht="54.75" customHeight="1" x14ac:dyDescent="0.25">
      <c r="A17" s="3" t="s">
        <v>23</v>
      </c>
      <c r="B17" s="31" t="str">
        <f t="shared" si="1"/>
        <v>załadunek i wyładunek towaru (wraz z pracami towarzyszącymi, niezależnie od ilości pracowników) za 1 roboczogodzinę</v>
      </c>
      <c r="C17" s="3">
        <v>10</v>
      </c>
      <c r="D17" s="5">
        <v>0</v>
      </c>
      <c r="E17" s="4">
        <v>0.23</v>
      </c>
      <c r="F17" s="5">
        <f>ROUND(D17*E17,2)</f>
        <v>0</v>
      </c>
      <c r="G17" s="5">
        <f>D17*C17</f>
        <v>0</v>
      </c>
      <c r="H17" s="5">
        <f>F17*C17</f>
        <v>0</v>
      </c>
      <c r="I17" s="5">
        <f>G17+H17</f>
        <v>0</v>
      </c>
    </row>
    <row r="18" spans="1:12" ht="54.75" customHeight="1" x14ac:dyDescent="0.25">
      <c r="A18" s="3" t="s">
        <v>24</v>
      </c>
      <c r="B18" s="8" t="str">
        <f t="shared" si="1"/>
        <v>przewóz towaru do magazynu Zamawiającego 
za 1 km</v>
      </c>
      <c r="C18" s="3">
        <v>100</v>
      </c>
      <c r="D18" s="5">
        <v>0</v>
      </c>
      <c r="E18" s="4">
        <v>0.23</v>
      </c>
      <c r="F18" s="5">
        <f>ROUND(D18*E18,2)</f>
        <v>0</v>
      </c>
      <c r="G18" s="5">
        <f>D18*C18</f>
        <v>0</v>
      </c>
      <c r="H18" s="5">
        <f>F18*C18</f>
        <v>0</v>
      </c>
      <c r="I18" s="5">
        <f>G18+H18</f>
        <v>0</v>
      </c>
    </row>
    <row r="19" spans="1:12" ht="54.75" customHeight="1" x14ac:dyDescent="0.25">
      <c r="A19" s="15" t="s">
        <v>25</v>
      </c>
      <c r="B19" s="20" t="s">
        <v>51</v>
      </c>
      <c r="C19" s="21"/>
      <c r="D19" s="35"/>
      <c r="E19" s="35"/>
      <c r="F19" s="35"/>
      <c r="G19" s="35"/>
      <c r="H19" s="35"/>
      <c r="I19" s="35"/>
    </row>
    <row r="20" spans="1:12" ht="54.75" customHeight="1" x14ac:dyDescent="0.25">
      <c r="A20" s="33" t="s">
        <v>26</v>
      </c>
      <c r="B20" s="16" t="str">
        <f t="shared" si="1"/>
        <v>dojazd do miejsca wyznaczonego
 (samochód pusty) za 1 km</v>
      </c>
      <c r="C20" s="33">
        <v>100</v>
      </c>
      <c r="D20" s="5">
        <v>0</v>
      </c>
      <c r="E20" s="34">
        <v>0.23</v>
      </c>
      <c r="F20" s="5">
        <f t="shared" ref="F20:F22" si="2">ROUND(D20*E20,2)</f>
        <v>0</v>
      </c>
      <c r="G20" s="5">
        <f t="shared" ref="G20:G22" si="3">D20*C20</f>
        <v>0</v>
      </c>
      <c r="H20" s="5">
        <f t="shared" ref="H20:H22" si="4">F20*C20</f>
        <v>0</v>
      </c>
      <c r="I20" s="5">
        <f t="shared" ref="I20:I22" si="5">G20+H20</f>
        <v>0</v>
      </c>
    </row>
    <row r="21" spans="1:12" ht="54.75" customHeight="1" x14ac:dyDescent="0.25">
      <c r="A21" s="33" t="s">
        <v>27</v>
      </c>
      <c r="B21" s="31" t="str">
        <f t="shared" si="1"/>
        <v>załadunek i wyładunek towaru (wraz z pracami towarzyszącymi, niezależnie od ilości pracowników) za 1 roboczogodzinę</v>
      </c>
      <c r="C21" s="33">
        <v>10</v>
      </c>
      <c r="D21" s="5">
        <v>0</v>
      </c>
      <c r="E21" s="34">
        <v>0.23</v>
      </c>
      <c r="F21" s="5">
        <f t="shared" si="2"/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12" ht="54.75" customHeight="1" x14ac:dyDescent="0.25">
      <c r="A22" s="33" t="s">
        <v>52</v>
      </c>
      <c r="B22" s="8" t="str">
        <f t="shared" si="1"/>
        <v>przewóz towaru do magazynu Zamawiającego 
za 1 km</v>
      </c>
      <c r="C22" s="33">
        <v>100</v>
      </c>
      <c r="D22" s="5">
        <v>0</v>
      </c>
      <c r="E22" s="34">
        <v>0.23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12" ht="54.75" customHeight="1" x14ac:dyDescent="0.25">
      <c r="A23" s="15" t="s">
        <v>28</v>
      </c>
      <c r="B23" s="20" t="s">
        <v>10</v>
      </c>
      <c r="C23" s="21"/>
      <c r="D23" s="22"/>
      <c r="E23" s="23"/>
      <c r="F23" s="22"/>
      <c r="G23" s="22"/>
      <c r="H23" s="22"/>
      <c r="I23" s="24"/>
    </row>
    <row r="24" spans="1:12" ht="78.75" x14ac:dyDescent="0.25">
      <c r="A24" s="3" t="s">
        <v>29</v>
      </c>
      <c r="B24" s="16" t="str">
        <f t="shared" ref="B24:B25" si="6">B78</f>
        <v>dojazd dźwigu lub innego sprzętu specjalistycznego na miejsce zdarzenia oraz 
powrót do siedziby Wykonawcy, w tym również ew. dojazd do magazynu
za 1 km</v>
      </c>
      <c r="C24" s="17">
        <v>100</v>
      </c>
      <c r="D24" s="18">
        <v>0</v>
      </c>
      <c r="E24" s="19">
        <v>0.23</v>
      </c>
      <c r="F24" s="18">
        <f>ROUND(D24*E24,2)</f>
        <v>0</v>
      </c>
      <c r="G24" s="18">
        <f>D24*C24</f>
        <v>0</v>
      </c>
      <c r="H24" s="18">
        <f>F24*C24</f>
        <v>0</v>
      </c>
      <c r="I24" s="18">
        <f>G24+H24</f>
        <v>0</v>
      </c>
    </row>
    <row r="25" spans="1:12" ht="76.5" customHeight="1" x14ac:dyDescent="0.25">
      <c r="A25" s="3" t="s">
        <v>53</v>
      </c>
      <c r="B25" s="8" t="str">
        <f t="shared" si="6"/>
        <v>faktyczna praca dźwigu lub innego sprzętu specjalistycznego, zawierająca w sobie wszystkie koszty związane z jego obsługą - za 1 roboczogodzinę</v>
      </c>
      <c r="C25" s="3">
        <v>10</v>
      </c>
      <c r="D25" s="5">
        <v>0</v>
      </c>
      <c r="E25" s="4">
        <v>0.23</v>
      </c>
      <c r="F25" s="5">
        <f>ROUND(D25*E25,2)</f>
        <v>0</v>
      </c>
      <c r="G25" s="5">
        <f>D25*C25</f>
        <v>0</v>
      </c>
      <c r="H25" s="5">
        <f>F25*C25</f>
        <v>0</v>
      </c>
      <c r="I25" s="5">
        <f>G25+H25</f>
        <v>0</v>
      </c>
    </row>
    <row r="26" spans="1:12" ht="40.5" customHeight="1" x14ac:dyDescent="0.25">
      <c r="A26" s="15" t="s">
        <v>55</v>
      </c>
      <c r="B26" s="20" t="s">
        <v>11</v>
      </c>
      <c r="C26" s="21"/>
      <c r="D26" s="22"/>
      <c r="E26" s="23"/>
      <c r="F26" s="22"/>
      <c r="G26" s="22"/>
      <c r="H26" s="22"/>
      <c r="I26" s="24"/>
    </row>
    <row r="27" spans="1:12" ht="78.75" x14ac:dyDescent="0.25">
      <c r="A27" s="3" t="s">
        <v>54</v>
      </c>
      <c r="B27" s="16" t="s">
        <v>40</v>
      </c>
      <c r="C27" s="17">
        <v>10</v>
      </c>
      <c r="D27" s="18">
        <v>0</v>
      </c>
      <c r="E27" s="19">
        <v>0.23</v>
      </c>
      <c r="F27" s="18">
        <f>ROUND(D27*E27,2)</f>
        <v>0</v>
      </c>
      <c r="G27" s="18">
        <f>D27*C27</f>
        <v>0</v>
      </c>
      <c r="H27" s="18">
        <f>F27*C27</f>
        <v>0</v>
      </c>
      <c r="I27" s="18">
        <f>G27+H27</f>
        <v>0</v>
      </c>
    </row>
    <row r="28" spans="1:12" ht="48" customHeight="1" x14ac:dyDescent="0.25">
      <c r="A28" s="6" t="s">
        <v>45</v>
      </c>
      <c r="B28" s="36" t="s">
        <v>42</v>
      </c>
      <c r="C28" s="37"/>
      <c r="D28" s="37"/>
      <c r="E28" s="37"/>
      <c r="F28" s="38"/>
      <c r="G28" s="9">
        <f>SUM(G8:G27)</f>
        <v>0</v>
      </c>
      <c r="H28" s="9">
        <f>SUM(H8:H27)</f>
        <v>0</v>
      </c>
      <c r="I28" s="9">
        <f>SUM(I8:I27)</f>
        <v>0</v>
      </c>
    </row>
    <row r="29" spans="1:12" ht="15.75" x14ac:dyDescent="0.25">
      <c r="A29" s="2"/>
      <c r="B29" s="11"/>
      <c r="C29" s="2"/>
      <c r="D29" s="2"/>
      <c r="E29" s="2"/>
      <c r="F29" s="2"/>
      <c r="G29" s="2"/>
      <c r="H29" s="2"/>
      <c r="I29" s="2"/>
    </row>
    <row r="30" spans="1:12" ht="18.75" x14ac:dyDescent="0.3">
      <c r="A30" s="30"/>
      <c r="B30" s="30" t="s">
        <v>33</v>
      </c>
      <c r="C30" s="2"/>
      <c r="D30" s="2"/>
      <c r="E30" s="2"/>
      <c r="F30" s="2"/>
      <c r="G30" s="2"/>
      <c r="H30" s="2"/>
      <c r="I30" s="2"/>
    </row>
    <row r="31" spans="1:12" ht="15.75" x14ac:dyDescent="0.25">
      <c r="A31" s="2"/>
      <c r="B31" s="11"/>
      <c r="C31" s="2"/>
      <c r="D31" s="2"/>
      <c r="E31" s="2"/>
      <c r="F31" s="2"/>
      <c r="G31" s="2"/>
      <c r="H31" s="2"/>
      <c r="I31" s="2"/>
      <c r="J31" s="1"/>
      <c r="K31" s="1"/>
      <c r="L31" s="1"/>
    </row>
    <row r="32" spans="1:12" ht="123" customHeight="1" x14ac:dyDescent="0.25">
      <c r="A32" s="6" t="s">
        <v>0</v>
      </c>
      <c r="B32" s="7" t="s">
        <v>6</v>
      </c>
      <c r="C32" s="7" t="s">
        <v>36</v>
      </c>
      <c r="D32" s="7" t="s">
        <v>35</v>
      </c>
      <c r="E32" s="7" t="s">
        <v>1</v>
      </c>
      <c r="F32" s="7" t="s">
        <v>4</v>
      </c>
      <c r="G32" s="7" t="s">
        <v>2</v>
      </c>
      <c r="H32" s="7" t="s">
        <v>5</v>
      </c>
      <c r="I32" s="7" t="s">
        <v>3</v>
      </c>
      <c r="J32" s="1"/>
      <c r="K32" s="1"/>
      <c r="L32" s="1"/>
    </row>
    <row r="33" spans="1:12" s="14" customFormat="1" ht="28.5" customHeight="1" x14ac:dyDescent="0.25">
      <c r="A33" s="10">
        <v>1</v>
      </c>
      <c r="B33" s="28">
        <v>2</v>
      </c>
      <c r="C33" s="28">
        <v>3</v>
      </c>
      <c r="D33" s="28">
        <v>4</v>
      </c>
      <c r="E33" s="28">
        <v>5</v>
      </c>
      <c r="F33" s="29" t="s">
        <v>12</v>
      </c>
      <c r="G33" s="29" t="s">
        <v>13</v>
      </c>
      <c r="H33" s="29" t="s">
        <v>14</v>
      </c>
      <c r="I33" s="29" t="s">
        <v>15</v>
      </c>
      <c r="J33" s="13"/>
      <c r="K33" s="13"/>
      <c r="L33" s="13"/>
    </row>
    <row r="34" spans="1:12" ht="39" customHeight="1" x14ac:dyDescent="0.25">
      <c r="A34" s="15" t="s">
        <v>7</v>
      </c>
      <c r="B34" s="20" t="s">
        <v>49</v>
      </c>
      <c r="C34" s="25"/>
      <c r="D34" s="25"/>
      <c r="E34" s="25"/>
      <c r="F34" s="26"/>
      <c r="G34" s="26"/>
      <c r="H34" s="26"/>
      <c r="I34" s="27"/>
    </row>
    <row r="35" spans="1:12" ht="54.75" customHeight="1" x14ac:dyDescent="0.25">
      <c r="A35" s="3" t="s">
        <v>16</v>
      </c>
      <c r="B35" s="16" t="str">
        <f>B8</f>
        <v>dojazd do miejsca wyznaczonego
 (samochód pusty) za 1 km</v>
      </c>
      <c r="C35" s="17">
        <v>100</v>
      </c>
      <c r="D35" s="18">
        <v>0</v>
      </c>
      <c r="E35" s="19">
        <v>0.23</v>
      </c>
      <c r="F35" s="18">
        <f>ROUND(D35*E35,2)</f>
        <v>0</v>
      </c>
      <c r="G35" s="18">
        <f>D35*C35</f>
        <v>0</v>
      </c>
      <c r="H35" s="18">
        <f>F35*C35</f>
        <v>0</v>
      </c>
      <c r="I35" s="18">
        <f>G35+H35</f>
        <v>0</v>
      </c>
    </row>
    <row r="36" spans="1:12" ht="44.25" customHeight="1" x14ac:dyDescent="0.25">
      <c r="A36" s="3" t="s">
        <v>17</v>
      </c>
      <c r="B36" s="8" t="str">
        <f>B9</f>
        <v>załadunek i wyładunek towaru (wraz z pracami towarzyszącymi, niezależnie od ilości pracowników) za 1 roboczogodzinę</v>
      </c>
      <c r="C36" s="3">
        <v>10</v>
      </c>
      <c r="D36" s="5">
        <v>0</v>
      </c>
      <c r="E36" s="4">
        <v>0.23</v>
      </c>
      <c r="F36" s="5">
        <f>ROUND(D36*E36,2)</f>
        <v>0</v>
      </c>
      <c r="G36" s="5">
        <f>D36*C36</f>
        <v>0</v>
      </c>
      <c r="H36" s="5">
        <f>F36*C36</f>
        <v>0</v>
      </c>
      <c r="I36" s="5">
        <f>G36+H36</f>
        <v>0</v>
      </c>
    </row>
    <row r="37" spans="1:12" ht="69" customHeight="1" x14ac:dyDescent="0.25">
      <c r="A37" s="3" t="s">
        <v>18</v>
      </c>
      <c r="B37" s="8" t="str">
        <f>B10</f>
        <v>przewóz towaru do magazynu Zamawiającego 
za 1 km</v>
      </c>
      <c r="C37" s="3">
        <v>100</v>
      </c>
      <c r="D37" s="5">
        <v>0</v>
      </c>
      <c r="E37" s="4">
        <v>0.23</v>
      </c>
      <c r="F37" s="5">
        <f>ROUND(D37*E37,2)</f>
        <v>0</v>
      </c>
      <c r="G37" s="5">
        <f>D37*C37</f>
        <v>0</v>
      </c>
      <c r="H37" s="5">
        <f>F37*C37</f>
        <v>0</v>
      </c>
      <c r="I37" s="5">
        <f>G37+H37</f>
        <v>0</v>
      </c>
    </row>
    <row r="38" spans="1:12" s="14" customFormat="1" ht="28.5" customHeight="1" x14ac:dyDescent="0.25">
      <c r="A38" s="15" t="s">
        <v>8</v>
      </c>
      <c r="B38" s="20" t="s">
        <v>56</v>
      </c>
      <c r="C38" s="25"/>
      <c r="D38" s="25"/>
      <c r="E38" s="25"/>
      <c r="F38" s="26"/>
      <c r="G38" s="26"/>
      <c r="H38" s="26"/>
      <c r="I38" s="27"/>
      <c r="J38" s="13"/>
      <c r="K38" s="13"/>
      <c r="L38" s="13"/>
    </row>
    <row r="39" spans="1:12" ht="54.75" customHeight="1" x14ac:dyDescent="0.25">
      <c r="A39" s="3" t="s">
        <v>19</v>
      </c>
      <c r="B39" s="16" t="str">
        <f>B8</f>
        <v>dojazd do miejsca wyznaczonego
 (samochód pusty) za 1 km</v>
      </c>
      <c r="C39" s="17">
        <v>100</v>
      </c>
      <c r="D39" s="18">
        <v>0</v>
      </c>
      <c r="E39" s="19">
        <v>0.23</v>
      </c>
      <c r="F39" s="18">
        <f>ROUND(D39*E39,2)</f>
        <v>0</v>
      </c>
      <c r="G39" s="18">
        <f>D39*C39</f>
        <v>0</v>
      </c>
      <c r="H39" s="18">
        <f>F39*C39</f>
        <v>0</v>
      </c>
      <c r="I39" s="18">
        <f>G39+H39</f>
        <v>0</v>
      </c>
    </row>
    <row r="40" spans="1:12" ht="54.75" customHeight="1" x14ac:dyDescent="0.25">
      <c r="A40" s="3" t="s">
        <v>20</v>
      </c>
      <c r="B40" s="8" t="str">
        <f>B9</f>
        <v>załadunek i wyładunek towaru (wraz z pracami towarzyszącymi, niezależnie od ilości pracowników) za 1 roboczogodzinę</v>
      </c>
      <c r="C40" s="3">
        <v>10</v>
      </c>
      <c r="D40" s="5">
        <v>0</v>
      </c>
      <c r="E40" s="4">
        <v>0.23</v>
      </c>
      <c r="F40" s="5">
        <f>ROUND(D40*E40,2)</f>
        <v>0</v>
      </c>
      <c r="G40" s="5">
        <f>D40*C40</f>
        <v>0</v>
      </c>
      <c r="H40" s="5">
        <f>F40*C40</f>
        <v>0</v>
      </c>
      <c r="I40" s="5">
        <f>G40+H40</f>
        <v>0</v>
      </c>
    </row>
    <row r="41" spans="1:12" ht="54.75" customHeight="1" x14ac:dyDescent="0.25">
      <c r="A41" s="3" t="s">
        <v>21</v>
      </c>
      <c r="B41" s="8" t="str">
        <f>B10</f>
        <v>przewóz towaru do magazynu Zamawiającego 
za 1 km</v>
      </c>
      <c r="C41" s="3">
        <v>100</v>
      </c>
      <c r="D41" s="5">
        <v>0</v>
      </c>
      <c r="E41" s="4">
        <v>0.23</v>
      </c>
      <c r="F41" s="5">
        <f>ROUND(D41*E41,2)</f>
        <v>0</v>
      </c>
      <c r="G41" s="5">
        <f>D41*C41</f>
        <v>0</v>
      </c>
      <c r="H41" s="5">
        <f>F41*C41</f>
        <v>0</v>
      </c>
      <c r="I41" s="5">
        <f>G41+H41</f>
        <v>0</v>
      </c>
    </row>
    <row r="42" spans="1:12" ht="54.75" customHeight="1" x14ac:dyDescent="0.25">
      <c r="A42" s="15" t="s">
        <v>9</v>
      </c>
      <c r="B42" s="20" t="s">
        <v>48</v>
      </c>
      <c r="C42" s="21"/>
      <c r="D42" s="22"/>
      <c r="E42" s="23"/>
      <c r="F42" s="22"/>
      <c r="G42" s="22"/>
      <c r="H42" s="22"/>
      <c r="I42" s="24"/>
    </row>
    <row r="43" spans="1:12" ht="39" customHeight="1" x14ac:dyDescent="0.25">
      <c r="A43" s="3" t="s">
        <v>22</v>
      </c>
      <c r="B43" s="16" t="str">
        <f>B8</f>
        <v>dojazd do miejsca wyznaczonego
 (samochód pusty) za 1 km</v>
      </c>
      <c r="C43" s="17">
        <v>100</v>
      </c>
      <c r="D43" s="18">
        <v>0</v>
      </c>
      <c r="E43" s="19">
        <v>0.23</v>
      </c>
      <c r="F43" s="18">
        <f>ROUND(D43*E43,2)</f>
        <v>0</v>
      </c>
      <c r="G43" s="18">
        <f>D43*C43</f>
        <v>0</v>
      </c>
      <c r="H43" s="18">
        <f>F43*C43</f>
        <v>0</v>
      </c>
      <c r="I43" s="18">
        <f>G43+H43</f>
        <v>0</v>
      </c>
    </row>
    <row r="44" spans="1:12" ht="54.75" customHeight="1" x14ac:dyDescent="0.25">
      <c r="A44" s="3" t="s">
        <v>23</v>
      </c>
      <c r="B44" s="8" t="str">
        <f>B9</f>
        <v>załadunek i wyładunek towaru (wraz z pracami towarzyszącymi, niezależnie od ilości pracowników) za 1 roboczogodzinę</v>
      </c>
      <c r="C44" s="3">
        <v>10</v>
      </c>
      <c r="D44" s="5">
        <v>0</v>
      </c>
      <c r="E44" s="4">
        <v>0.23</v>
      </c>
      <c r="F44" s="5">
        <f>ROUND(D44*E44,2)</f>
        <v>0</v>
      </c>
      <c r="G44" s="5">
        <f>D44*C44</f>
        <v>0</v>
      </c>
      <c r="H44" s="5">
        <f>F44*C44</f>
        <v>0</v>
      </c>
      <c r="I44" s="5">
        <f>G44+H44</f>
        <v>0</v>
      </c>
    </row>
    <row r="45" spans="1:12" ht="54.75" customHeight="1" x14ac:dyDescent="0.25">
      <c r="A45" s="3" t="s">
        <v>24</v>
      </c>
      <c r="B45" s="8" t="str">
        <f>B10</f>
        <v>przewóz towaru do magazynu Zamawiającego 
za 1 km</v>
      </c>
      <c r="C45" s="3">
        <v>100</v>
      </c>
      <c r="D45" s="5">
        <v>0</v>
      </c>
      <c r="E45" s="4">
        <v>0.23</v>
      </c>
      <c r="F45" s="5">
        <f>ROUND(D45*E45,2)</f>
        <v>0</v>
      </c>
      <c r="G45" s="5">
        <f>D45*C45</f>
        <v>0</v>
      </c>
      <c r="H45" s="5">
        <f>F45*C45</f>
        <v>0</v>
      </c>
      <c r="I45" s="5">
        <f>G45+H45</f>
        <v>0</v>
      </c>
    </row>
    <row r="46" spans="1:12" ht="54.75" customHeight="1" x14ac:dyDescent="0.25">
      <c r="A46" s="15" t="s">
        <v>25</v>
      </c>
      <c r="B46" s="20" t="s">
        <v>51</v>
      </c>
      <c r="C46" s="21"/>
      <c r="D46" s="35"/>
      <c r="E46" s="35"/>
      <c r="F46" s="35"/>
      <c r="G46" s="35"/>
      <c r="H46" s="35"/>
      <c r="I46" s="35"/>
    </row>
    <row r="47" spans="1:12" ht="54.75" customHeight="1" x14ac:dyDescent="0.25">
      <c r="A47" s="33" t="s">
        <v>26</v>
      </c>
      <c r="B47" s="16" t="str">
        <f t="shared" ref="B47:B49" si="7">B39</f>
        <v>dojazd do miejsca wyznaczonego
 (samochód pusty) za 1 km</v>
      </c>
      <c r="C47" s="33">
        <v>100</v>
      </c>
      <c r="D47" s="5">
        <v>0</v>
      </c>
      <c r="E47" s="34">
        <v>0.23</v>
      </c>
      <c r="F47" s="5">
        <f t="shared" ref="F47:F49" si="8">ROUND(D47*E47,2)</f>
        <v>0</v>
      </c>
      <c r="G47" s="5">
        <f t="shared" ref="G47:G49" si="9">D47*C47</f>
        <v>0</v>
      </c>
      <c r="H47" s="5">
        <f t="shared" ref="H47:H49" si="10">F47*C47</f>
        <v>0</v>
      </c>
      <c r="I47" s="5">
        <f t="shared" ref="I47:I49" si="11">G47+H47</f>
        <v>0</v>
      </c>
    </row>
    <row r="48" spans="1:12" ht="54.75" customHeight="1" x14ac:dyDescent="0.25">
      <c r="A48" s="33" t="s">
        <v>27</v>
      </c>
      <c r="B48" s="31" t="str">
        <f t="shared" si="7"/>
        <v>załadunek i wyładunek towaru (wraz z pracami towarzyszącymi, niezależnie od ilości pracowników) za 1 roboczogodzinę</v>
      </c>
      <c r="C48" s="33">
        <v>10</v>
      </c>
      <c r="D48" s="5">
        <v>0</v>
      </c>
      <c r="E48" s="34">
        <v>0.23</v>
      </c>
      <c r="F48" s="5">
        <f t="shared" si="8"/>
        <v>0</v>
      </c>
      <c r="G48" s="5">
        <f t="shared" si="9"/>
        <v>0</v>
      </c>
      <c r="H48" s="5">
        <f t="shared" si="10"/>
        <v>0</v>
      </c>
      <c r="I48" s="5">
        <f t="shared" si="11"/>
        <v>0</v>
      </c>
    </row>
    <row r="49" spans="1:9" ht="54.75" customHeight="1" x14ac:dyDescent="0.25">
      <c r="A49" s="33" t="s">
        <v>52</v>
      </c>
      <c r="B49" s="8" t="str">
        <f t="shared" si="7"/>
        <v>przewóz towaru do magazynu Zamawiającego 
za 1 km</v>
      </c>
      <c r="C49" s="33">
        <v>100</v>
      </c>
      <c r="D49" s="5">
        <v>0</v>
      </c>
      <c r="E49" s="34">
        <v>0.23</v>
      </c>
      <c r="F49" s="5">
        <f t="shared" si="8"/>
        <v>0</v>
      </c>
      <c r="G49" s="5">
        <f t="shared" si="9"/>
        <v>0</v>
      </c>
      <c r="H49" s="5">
        <f t="shared" si="10"/>
        <v>0</v>
      </c>
      <c r="I49" s="5">
        <f t="shared" si="11"/>
        <v>0</v>
      </c>
    </row>
    <row r="50" spans="1:9" ht="54.75" customHeight="1" x14ac:dyDescent="0.25">
      <c r="A50" s="15" t="s">
        <v>28</v>
      </c>
      <c r="B50" s="20" t="s">
        <v>10</v>
      </c>
      <c r="C50" s="21"/>
      <c r="D50" s="22"/>
      <c r="E50" s="23"/>
      <c r="F50" s="22"/>
      <c r="G50" s="22"/>
      <c r="H50" s="22"/>
      <c r="I50" s="24"/>
    </row>
    <row r="51" spans="1:9" ht="84.75" customHeight="1" x14ac:dyDescent="0.25">
      <c r="A51" s="3" t="s">
        <v>29</v>
      </c>
      <c r="B51" s="16" t="str">
        <f t="shared" ref="B51:B52" si="12">B78</f>
        <v>dojazd dźwigu lub innego sprzętu specjalistycznego na miejsce zdarzenia oraz 
powrót do siedziby Wykonawcy, w tym również ew. dojazd do magazynu
za 1 km</v>
      </c>
      <c r="C51" s="17">
        <v>100</v>
      </c>
      <c r="D51" s="18">
        <v>0</v>
      </c>
      <c r="E51" s="19">
        <v>0.23</v>
      </c>
      <c r="F51" s="18">
        <f>ROUND(D51*E51,2)</f>
        <v>0</v>
      </c>
      <c r="G51" s="18">
        <f>D51*C51</f>
        <v>0</v>
      </c>
      <c r="H51" s="18">
        <f>F51*C51</f>
        <v>0</v>
      </c>
      <c r="I51" s="18">
        <f>G51+H51</f>
        <v>0</v>
      </c>
    </row>
    <row r="52" spans="1:9" ht="79.5" customHeight="1" x14ac:dyDescent="0.25">
      <c r="A52" s="3" t="s">
        <v>53</v>
      </c>
      <c r="B52" s="8" t="str">
        <f t="shared" si="12"/>
        <v>faktyczna praca dźwigu lub innego sprzętu specjalistycznego, zawierająca w sobie wszystkie koszty związane z jego obsługą - za 1 roboczogodzinę</v>
      </c>
      <c r="C52" s="3">
        <v>10</v>
      </c>
      <c r="D52" s="5">
        <v>0</v>
      </c>
      <c r="E52" s="4">
        <v>0.23</v>
      </c>
      <c r="F52" s="5">
        <f>ROUND(D52*E52,2)</f>
        <v>0</v>
      </c>
      <c r="G52" s="5">
        <f>D52*C52</f>
        <v>0</v>
      </c>
      <c r="H52" s="5">
        <f>F52*C52</f>
        <v>0</v>
      </c>
      <c r="I52" s="5">
        <f>G52+H52</f>
        <v>0</v>
      </c>
    </row>
    <row r="53" spans="1:9" ht="15.75" x14ac:dyDescent="0.25">
      <c r="A53" s="15" t="s">
        <v>57</v>
      </c>
      <c r="B53" s="20" t="s">
        <v>11</v>
      </c>
      <c r="C53" s="21"/>
      <c r="D53" s="22"/>
      <c r="E53" s="23"/>
      <c r="F53" s="22"/>
      <c r="G53" s="22"/>
      <c r="H53" s="22"/>
      <c r="I53" s="24"/>
    </row>
    <row r="54" spans="1:9" ht="84" customHeight="1" x14ac:dyDescent="0.25">
      <c r="A54" s="3" t="s">
        <v>54</v>
      </c>
      <c r="B54" s="16" t="str">
        <f>$B$27</f>
        <v>koszty dodatkowe, w tym np. postój samochodu niezwiązany z za- i wyładunkiem, demontaż,  niezależnie od liczby pracowników oddelegowanych do wykonania usługi  - za 1  roboczogodzinę</v>
      </c>
      <c r="C54" s="17">
        <v>10</v>
      </c>
      <c r="D54" s="18">
        <v>0</v>
      </c>
      <c r="E54" s="19">
        <v>0.23</v>
      </c>
      <c r="F54" s="18">
        <f>ROUND(D54*E54,2)</f>
        <v>0</v>
      </c>
      <c r="G54" s="18">
        <f>D54*C54</f>
        <v>0</v>
      </c>
      <c r="H54" s="18">
        <f>F54*C54</f>
        <v>0</v>
      </c>
      <c r="I54" s="18">
        <f>G54+H54</f>
        <v>0</v>
      </c>
    </row>
    <row r="55" spans="1:9" ht="40.5" customHeight="1" x14ac:dyDescent="0.25">
      <c r="A55" s="6" t="s">
        <v>46</v>
      </c>
      <c r="B55" s="36" t="s">
        <v>43</v>
      </c>
      <c r="C55" s="37"/>
      <c r="D55" s="37"/>
      <c r="E55" s="37"/>
      <c r="F55" s="38"/>
      <c r="G55" s="9">
        <f>SUM(G35:G54)</f>
        <v>0</v>
      </c>
      <c r="H55" s="9">
        <f>SUM(H35:H54)</f>
        <v>0</v>
      </c>
      <c r="I55" s="9">
        <f>SUM(I35:I54)</f>
        <v>0</v>
      </c>
    </row>
    <row r="57" spans="1:9" ht="18.75" x14ac:dyDescent="0.3">
      <c r="A57" s="30"/>
      <c r="B57" s="30" t="s">
        <v>34</v>
      </c>
      <c r="C57" s="2"/>
      <c r="D57" s="2"/>
      <c r="E57" s="2"/>
      <c r="F57" s="2"/>
      <c r="G57" s="2"/>
      <c r="H57" s="2"/>
      <c r="I57" s="2"/>
    </row>
    <row r="58" spans="1:9" ht="15.75" x14ac:dyDescent="0.25">
      <c r="A58" s="2"/>
      <c r="B58" s="11"/>
      <c r="C58" s="2"/>
      <c r="D58" s="2"/>
      <c r="E58" s="2"/>
      <c r="F58" s="2"/>
      <c r="G58" s="2"/>
      <c r="H58" s="2"/>
      <c r="I58" s="2"/>
    </row>
    <row r="59" spans="1:9" ht="109.5" customHeight="1" x14ac:dyDescent="0.25">
      <c r="A59" s="6" t="s">
        <v>0</v>
      </c>
      <c r="B59" s="7" t="s">
        <v>6</v>
      </c>
      <c r="C59" s="7" t="s">
        <v>36</v>
      </c>
      <c r="D59" s="7" t="s">
        <v>35</v>
      </c>
      <c r="E59" s="7" t="s">
        <v>1</v>
      </c>
      <c r="F59" s="7" t="s">
        <v>4</v>
      </c>
      <c r="G59" s="7" t="s">
        <v>2</v>
      </c>
      <c r="H59" s="7" t="s">
        <v>5</v>
      </c>
      <c r="I59" s="7" t="s">
        <v>3</v>
      </c>
    </row>
    <row r="60" spans="1:9" ht="15.75" x14ac:dyDescent="0.25">
      <c r="A60" s="10">
        <v>1</v>
      </c>
      <c r="B60" s="28">
        <v>2</v>
      </c>
      <c r="C60" s="28">
        <v>3</v>
      </c>
      <c r="D60" s="28">
        <v>4</v>
      </c>
      <c r="E60" s="28">
        <v>5</v>
      </c>
      <c r="F60" s="29" t="s">
        <v>12</v>
      </c>
      <c r="G60" s="29" t="s">
        <v>13</v>
      </c>
      <c r="H60" s="29" t="s">
        <v>14</v>
      </c>
      <c r="I60" s="29" t="s">
        <v>15</v>
      </c>
    </row>
    <row r="61" spans="1:9" ht="44.25" customHeight="1" x14ac:dyDescent="0.25">
      <c r="A61" s="15" t="s">
        <v>7</v>
      </c>
      <c r="B61" s="20" t="s">
        <v>49</v>
      </c>
      <c r="C61" s="25"/>
      <c r="D61" s="25"/>
      <c r="E61" s="25"/>
      <c r="F61" s="26"/>
      <c r="G61" s="26"/>
      <c r="H61" s="26"/>
      <c r="I61" s="27"/>
    </row>
    <row r="62" spans="1:9" ht="75" customHeight="1" x14ac:dyDescent="0.25">
      <c r="A62" s="3" t="s">
        <v>16</v>
      </c>
      <c r="B62" s="16" t="str">
        <f t="shared" ref="B62:B64" si="13">B8</f>
        <v>dojazd do miejsca wyznaczonego
 (samochód pusty) za 1 km</v>
      </c>
      <c r="C62" s="17">
        <v>100</v>
      </c>
      <c r="D62" s="18">
        <v>0</v>
      </c>
      <c r="E62" s="19">
        <v>0.23</v>
      </c>
      <c r="F62" s="18">
        <f>ROUND(D62*E62,2)</f>
        <v>0</v>
      </c>
      <c r="G62" s="18">
        <f>D62*C62</f>
        <v>0</v>
      </c>
      <c r="H62" s="18">
        <f>F62*C62</f>
        <v>0</v>
      </c>
      <c r="I62" s="18">
        <f>G62+H62</f>
        <v>0</v>
      </c>
    </row>
    <row r="63" spans="1:9" ht="75" customHeight="1" x14ac:dyDescent="0.25">
      <c r="A63" s="3" t="s">
        <v>17</v>
      </c>
      <c r="B63" s="8" t="str">
        <f t="shared" si="13"/>
        <v>załadunek i wyładunek towaru (wraz z pracami towarzyszącymi, niezależnie od ilości pracowników) za 1 roboczogodzinę</v>
      </c>
      <c r="C63" s="3">
        <v>10</v>
      </c>
      <c r="D63" s="5">
        <v>0</v>
      </c>
      <c r="E63" s="4">
        <v>0.23</v>
      </c>
      <c r="F63" s="5">
        <f>ROUND(D63*E63,2)</f>
        <v>0</v>
      </c>
      <c r="G63" s="5">
        <f>D63*C63</f>
        <v>0</v>
      </c>
      <c r="H63" s="5">
        <f>F63*C63</f>
        <v>0</v>
      </c>
      <c r="I63" s="5">
        <f>G63+H63</f>
        <v>0</v>
      </c>
    </row>
    <row r="64" spans="1:9" ht="75" customHeight="1" x14ac:dyDescent="0.25">
      <c r="A64" s="3" t="s">
        <v>18</v>
      </c>
      <c r="B64" s="8" t="str">
        <f t="shared" si="13"/>
        <v>przewóz towaru do magazynu Zamawiającego 
za 1 km</v>
      </c>
      <c r="C64" s="3">
        <v>100</v>
      </c>
      <c r="D64" s="5">
        <v>0</v>
      </c>
      <c r="E64" s="4">
        <v>0.23</v>
      </c>
      <c r="F64" s="5">
        <f>ROUND(D64*E64,2)</f>
        <v>0</v>
      </c>
      <c r="G64" s="5">
        <f>D64*C64</f>
        <v>0</v>
      </c>
      <c r="H64" s="5">
        <f>F64*C64</f>
        <v>0</v>
      </c>
      <c r="I64" s="5">
        <f>G64+H64</f>
        <v>0</v>
      </c>
    </row>
    <row r="65" spans="1:9" ht="45.75" customHeight="1" x14ac:dyDescent="0.25">
      <c r="A65" s="15" t="s">
        <v>8</v>
      </c>
      <c r="B65" s="20" t="s">
        <v>56</v>
      </c>
      <c r="C65" s="25"/>
      <c r="D65" s="25"/>
      <c r="E65" s="25"/>
      <c r="F65" s="26"/>
      <c r="G65" s="26"/>
      <c r="H65" s="26"/>
      <c r="I65" s="27"/>
    </row>
    <row r="66" spans="1:9" ht="75" customHeight="1" x14ac:dyDescent="0.25">
      <c r="A66" s="3" t="s">
        <v>19</v>
      </c>
      <c r="B66" s="16" t="str">
        <f t="shared" ref="B66:B68" si="14">B8</f>
        <v>dojazd do miejsca wyznaczonego
 (samochód pusty) za 1 km</v>
      </c>
      <c r="C66" s="17">
        <v>100</v>
      </c>
      <c r="D66" s="18">
        <v>0</v>
      </c>
      <c r="E66" s="19">
        <v>0.23</v>
      </c>
      <c r="F66" s="18">
        <f>ROUND(D66*E66,2)</f>
        <v>0</v>
      </c>
      <c r="G66" s="18">
        <f>D66*C66</f>
        <v>0</v>
      </c>
      <c r="H66" s="18">
        <f>F66*C66</f>
        <v>0</v>
      </c>
      <c r="I66" s="18">
        <f>G66+H66</f>
        <v>0</v>
      </c>
    </row>
    <row r="67" spans="1:9" ht="75" customHeight="1" x14ac:dyDescent="0.25">
      <c r="A67" s="3" t="s">
        <v>20</v>
      </c>
      <c r="B67" s="8" t="str">
        <f t="shared" si="14"/>
        <v>załadunek i wyładunek towaru (wraz z pracami towarzyszącymi, niezależnie od ilości pracowników) za 1 roboczogodzinę</v>
      </c>
      <c r="C67" s="3">
        <v>10</v>
      </c>
      <c r="D67" s="5">
        <v>0</v>
      </c>
      <c r="E67" s="4">
        <v>0.23</v>
      </c>
      <c r="F67" s="5">
        <f>ROUND(D67*E67,2)</f>
        <v>0</v>
      </c>
      <c r="G67" s="5">
        <f>D67*C67</f>
        <v>0</v>
      </c>
      <c r="H67" s="5">
        <f>F67*C67</f>
        <v>0</v>
      </c>
      <c r="I67" s="5">
        <f>G67+H67</f>
        <v>0</v>
      </c>
    </row>
    <row r="68" spans="1:9" ht="75" customHeight="1" x14ac:dyDescent="0.25">
      <c r="A68" s="3" t="s">
        <v>21</v>
      </c>
      <c r="B68" s="8" t="str">
        <f t="shared" si="14"/>
        <v>przewóz towaru do magazynu Zamawiającego 
za 1 km</v>
      </c>
      <c r="C68" s="3">
        <v>100</v>
      </c>
      <c r="D68" s="5">
        <v>0</v>
      </c>
      <c r="E68" s="4">
        <v>0.23</v>
      </c>
      <c r="F68" s="5">
        <f>ROUND(D68*E68,2)</f>
        <v>0</v>
      </c>
      <c r="G68" s="5">
        <f>D68*C68</f>
        <v>0</v>
      </c>
      <c r="H68" s="5">
        <f>F68*C68</f>
        <v>0</v>
      </c>
      <c r="I68" s="5">
        <f>G68+H68</f>
        <v>0</v>
      </c>
    </row>
    <row r="69" spans="1:9" ht="47.25" customHeight="1" x14ac:dyDescent="0.25">
      <c r="A69" s="15" t="s">
        <v>9</v>
      </c>
      <c r="B69" s="20" t="s">
        <v>48</v>
      </c>
      <c r="C69" s="21"/>
      <c r="D69" s="22"/>
      <c r="E69" s="23"/>
      <c r="F69" s="22"/>
      <c r="G69" s="22"/>
      <c r="H69" s="22"/>
      <c r="I69" s="24"/>
    </row>
    <row r="70" spans="1:9" ht="75" customHeight="1" x14ac:dyDescent="0.25">
      <c r="A70" s="3" t="s">
        <v>22</v>
      </c>
      <c r="B70" s="16" t="str">
        <f t="shared" ref="B70:B72" si="15">B8</f>
        <v>dojazd do miejsca wyznaczonego
 (samochód pusty) za 1 km</v>
      </c>
      <c r="C70" s="17">
        <v>100</v>
      </c>
      <c r="D70" s="18">
        <v>0</v>
      </c>
      <c r="E70" s="19">
        <v>0.23</v>
      </c>
      <c r="F70" s="18">
        <f>ROUND(D70*E70,2)</f>
        <v>0</v>
      </c>
      <c r="G70" s="18">
        <f>D70*C70</f>
        <v>0</v>
      </c>
      <c r="H70" s="18">
        <f>F70*C70</f>
        <v>0</v>
      </c>
      <c r="I70" s="18">
        <f>G70+H70</f>
        <v>0</v>
      </c>
    </row>
    <row r="71" spans="1:9" ht="75" customHeight="1" x14ac:dyDescent="0.25">
      <c r="A71" s="3" t="s">
        <v>23</v>
      </c>
      <c r="B71" s="8" t="str">
        <f t="shared" si="15"/>
        <v>załadunek i wyładunek towaru (wraz z pracami towarzyszącymi, niezależnie od ilości pracowników) za 1 roboczogodzinę</v>
      </c>
      <c r="C71" s="3">
        <v>10</v>
      </c>
      <c r="D71" s="5">
        <v>0</v>
      </c>
      <c r="E71" s="4">
        <v>0.23</v>
      </c>
      <c r="F71" s="5">
        <f>ROUND(D71*E71,2)</f>
        <v>0</v>
      </c>
      <c r="G71" s="5">
        <f>D71*C71</f>
        <v>0</v>
      </c>
      <c r="H71" s="5">
        <f>F71*C71</f>
        <v>0</v>
      </c>
      <c r="I71" s="5">
        <f>G71+H71</f>
        <v>0</v>
      </c>
    </row>
    <row r="72" spans="1:9" ht="75" customHeight="1" x14ac:dyDescent="0.25">
      <c r="A72" s="3" t="s">
        <v>24</v>
      </c>
      <c r="B72" s="8" t="str">
        <f t="shared" si="15"/>
        <v>przewóz towaru do magazynu Zamawiającego 
za 1 km</v>
      </c>
      <c r="C72" s="3">
        <v>100</v>
      </c>
      <c r="D72" s="5">
        <v>0</v>
      </c>
      <c r="E72" s="4">
        <v>0.23</v>
      </c>
      <c r="F72" s="5">
        <f>ROUND(D72*E72,2)</f>
        <v>0</v>
      </c>
      <c r="G72" s="5">
        <f>D72*C72</f>
        <v>0</v>
      </c>
      <c r="H72" s="5">
        <f>F72*C72</f>
        <v>0</v>
      </c>
      <c r="I72" s="5">
        <f>G72+H72</f>
        <v>0</v>
      </c>
    </row>
    <row r="73" spans="1:9" ht="60" customHeight="1" x14ac:dyDescent="0.25">
      <c r="A73" s="15" t="s">
        <v>25</v>
      </c>
      <c r="B73" s="20" t="s">
        <v>51</v>
      </c>
      <c r="C73" s="21"/>
      <c r="D73" s="35"/>
      <c r="E73" s="35"/>
      <c r="F73" s="35"/>
      <c r="G73" s="35"/>
      <c r="H73" s="35"/>
      <c r="I73" s="35"/>
    </row>
    <row r="74" spans="1:9" ht="75" customHeight="1" x14ac:dyDescent="0.25">
      <c r="A74" s="33" t="s">
        <v>26</v>
      </c>
      <c r="B74" s="16" t="str">
        <f t="shared" ref="B74:B76" si="16">B66</f>
        <v>dojazd do miejsca wyznaczonego
 (samochód pusty) za 1 km</v>
      </c>
      <c r="C74" s="33">
        <v>100</v>
      </c>
      <c r="D74" s="5">
        <v>0</v>
      </c>
      <c r="E74" s="34">
        <v>0.23</v>
      </c>
      <c r="F74" s="5">
        <f t="shared" ref="F74:F76" si="17">ROUND(D74*E74,2)</f>
        <v>0</v>
      </c>
      <c r="G74" s="5">
        <f t="shared" ref="G74:G76" si="18">D74*C74</f>
        <v>0</v>
      </c>
      <c r="H74" s="5">
        <f t="shared" ref="H74:H76" si="19">F74*C74</f>
        <v>0</v>
      </c>
      <c r="I74" s="5">
        <f t="shared" ref="I74:I76" si="20">G74+H74</f>
        <v>0</v>
      </c>
    </row>
    <row r="75" spans="1:9" ht="75" customHeight="1" x14ac:dyDescent="0.25">
      <c r="A75" s="33" t="s">
        <v>27</v>
      </c>
      <c r="B75" s="31" t="str">
        <f t="shared" si="16"/>
        <v>załadunek i wyładunek towaru (wraz z pracami towarzyszącymi, niezależnie od ilości pracowników) za 1 roboczogodzinę</v>
      </c>
      <c r="C75" s="33">
        <v>10</v>
      </c>
      <c r="D75" s="5">
        <v>0</v>
      </c>
      <c r="E75" s="34">
        <v>0.23</v>
      </c>
      <c r="F75" s="5">
        <f t="shared" si="17"/>
        <v>0</v>
      </c>
      <c r="G75" s="5">
        <f t="shared" si="18"/>
        <v>0</v>
      </c>
      <c r="H75" s="5">
        <f t="shared" si="19"/>
        <v>0</v>
      </c>
      <c r="I75" s="5">
        <f t="shared" si="20"/>
        <v>0</v>
      </c>
    </row>
    <row r="76" spans="1:9" ht="75" customHeight="1" x14ac:dyDescent="0.25">
      <c r="A76" s="33" t="s">
        <v>52</v>
      </c>
      <c r="B76" s="8" t="str">
        <f t="shared" si="16"/>
        <v>przewóz towaru do magazynu Zamawiającego 
za 1 km</v>
      </c>
      <c r="C76" s="33">
        <v>100</v>
      </c>
      <c r="D76" s="5">
        <v>0</v>
      </c>
      <c r="E76" s="34">
        <v>0.23</v>
      </c>
      <c r="F76" s="5">
        <f t="shared" si="17"/>
        <v>0</v>
      </c>
      <c r="G76" s="5">
        <f t="shared" si="18"/>
        <v>0</v>
      </c>
      <c r="H76" s="5">
        <f t="shared" si="19"/>
        <v>0</v>
      </c>
      <c r="I76" s="5">
        <f t="shared" si="20"/>
        <v>0</v>
      </c>
    </row>
    <row r="77" spans="1:9" ht="42" customHeight="1" x14ac:dyDescent="0.25">
      <c r="A77" s="15" t="s">
        <v>28</v>
      </c>
      <c r="B77" s="20" t="s">
        <v>10</v>
      </c>
      <c r="C77" s="21"/>
      <c r="D77" s="22"/>
      <c r="E77" s="23"/>
      <c r="F77" s="22"/>
      <c r="G77" s="22"/>
      <c r="H77" s="22"/>
      <c r="I77" s="24"/>
    </row>
    <row r="78" spans="1:9" ht="80.25" customHeight="1" x14ac:dyDescent="0.25">
      <c r="A78" s="3" t="s">
        <v>29</v>
      </c>
      <c r="B78" s="16" t="s">
        <v>30</v>
      </c>
      <c r="C78" s="17">
        <v>100</v>
      </c>
      <c r="D78" s="18">
        <v>0</v>
      </c>
      <c r="E78" s="19">
        <v>0.23</v>
      </c>
      <c r="F78" s="18">
        <f>ROUND(D78*E78,2)</f>
        <v>0</v>
      </c>
      <c r="G78" s="18">
        <f>D78*C78</f>
        <v>0</v>
      </c>
      <c r="H78" s="18">
        <f>F78*C78</f>
        <v>0</v>
      </c>
      <c r="I78" s="18">
        <f>G78+H78</f>
        <v>0</v>
      </c>
    </row>
    <row r="79" spans="1:9" ht="75" customHeight="1" x14ac:dyDescent="0.25">
      <c r="A79" s="3" t="s">
        <v>53</v>
      </c>
      <c r="B79" s="8" t="s">
        <v>39</v>
      </c>
      <c r="C79" s="3">
        <v>10</v>
      </c>
      <c r="D79" s="5">
        <v>0</v>
      </c>
      <c r="E79" s="4">
        <v>0.23</v>
      </c>
      <c r="F79" s="5">
        <f>ROUND(D79*E79,2)</f>
        <v>0</v>
      </c>
      <c r="G79" s="5">
        <f>D79*C79</f>
        <v>0</v>
      </c>
      <c r="H79" s="5">
        <f>F79*C79</f>
        <v>0</v>
      </c>
      <c r="I79" s="5">
        <f>G79+H79</f>
        <v>0</v>
      </c>
    </row>
    <row r="80" spans="1:9" ht="15.75" x14ac:dyDescent="0.25">
      <c r="A80" s="15" t="s">
        <v>57</v>
      </c>
      <c r="B80" s="20" t="s">
        <v>11</v>
      </c>
      <c r="C80" s="21"/>
      <c r="D80" s="22"/>
      <c r="E80" s="23"/>
      <c r="F80" s="22"/>
      <c r="G80" s="22"/>
      <c r="H80" s="22"/>
      <c r="I80" s="24"/>
    </row>
    <row r="81" spans="1:9" ht="75" customHeight="1" x14ac:dyDescent="0.25">
      <c r="A81" s="3" t="s">
        <v>54</v>
      </c>
      <c r="B81" s="16" t="str">
        <f>$B$27</f>
        <v>koszty dodatkowe, w tym np. postój samochodu niezwiązany z za- i wyładunkiem, demontaż,  niezależnie od liczby pracowników oddelegowanych do wykonania usługi  - za 1  roboczogodzinę</v>
      </c>
      <c r="C81" s="17">
        <v>10</v>
      </c>
      <c r="D81" s="18">
        <v>0</v>
      </c>
      <c r="E81" s="19">
        <v>0.23</v>
      </c>
      <c r="F81" s="18">
        <f>ROUND(D81*E81,2)</f>
        <v>0</v>
      </c>
      <c r="G81" s="18">
        <f>D81*C81</f>
        <v>0</v>
      </c>
      <c r="H81" s="18">
        <f>F81*C81</f>
        <v>0</v>
      </c>
      <c r="I81" s="18">
        <f>G81+H81</f>
        <v>0</v>
      </c>
    </row>
    <row r="82" spans="1:9" ht="27.75" customHeight="1" x14ac:dyDescent="0.25">
      <c r="A82" s="6" t="s">
        <v>47</v>
      </c>
      <c r="B82" s="36" t="s">
        <v>44</v>
      </c>
      <c r="C82" s="37"/>
      <c r="D82" s="37"/>
      <c r="E82" s="37"/>
      <c r="F82" s="38"/>
      <c r="G82" s="9">
        <f>SUM(G62:G81)</f>
        <v>0</v>
      </c>
      <c r="H82" s="9">
        <f>SUM(H62:H81)</f>
        <v>0</v>
      </c>
      <c r="I82" s="9">
        <f>SUM(I62:I81)</f>
        <v>0</v>
      </c>
    </row>
  </sheetData>
  <mergeCells count="5">
    <mergeCell ref="B82:F82"/>
    <mergeCell ref="A1:B1"/>
    <mergeCell ref="B28:F28"/>
    <mergeCell ref="B55:F55"/>
    <mergeCell ref="G1:I1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2019-11-14T09:01:06Z</cp:lastPrinted>
  <dcterms:created xsi:type="dcterms:W3CDTF">2017-10-26T12:04:49Z</dcterms:created>
  <dcterms:modified xsi:type="dcterms:W3CDTF">2019-11-14T09:01:08Z</dcterms:modified>
</cp:coreProperties>
</file>