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-2401-012\Komorki$\IZPL\ILZ1\PRZETARGI\PROCEDURA\ZKP_8_2018_Telefonia komórkowa\"/>
    </mc:Choice>
  </mc:AlternateContent>
  <bookViews>
    <workbookView xWindow="0" yWindow="0" windowWidth="28800" windowHeight="1243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5" i="1"/>
  <c r="G14" i="1"/>
  <c r="G13" i="1"/>
  <c r="F15" i="1"/>
  <c r="H15" i="1" s="1"/>
  <c r="H16" i="1" s="1"/>
  <c r="H18" i="1" s="1"/>
  <c r="F14" i="1"/>
  <c r="H14" i="1" s="1"/>
  <c r="F13" i="1"/>
  <c r="H13" i="1" s="1"/>
  <c r="G9" i="1"/>
  <c r="G8" i="1"/>
  <c r="F9" i="1"/>
  <c r="H9" i="1" s="1"/>
  <c r="F8" i="1"/>
  <c r="H8" i="1" s="1"/>
  <c r="I15" i="1" l="1"/>
  <c r="I16" i="1" s="1"/>
  <c r="I18" i="1" s="1"/>
  <c r="G16" i="1"/>
  <c r="G10" i="1"/>
  <c r="I8" i="1"/>
  <c r="I9" i="1"/>
  <c r="I13" i="1"/>
  <c r="I14" i="1"/>
  <c r="G18" i="1" l="1"/>
</calcChain>
</file>

<file path=xl/sharedStrings.xml><?xml version="1.0" encoding="utf-8"?>
<sst xmlns="http://schemas.openxmlformats.org/spreadsheetml/2006/main" count="51" uniqueCount="37">
  <si>
    <t>Lp</t>
  </si>
  <si>
    <t>Nazwa usługi</t>
  </si>
  <si>
    <t>Cena jednostkowa netto za abonament miesięczny</t>
  </si>
  <si>
    <t>Stawka VAT</t>
  </si>
  <si>
    <t>Warotość netto</t>
  </si>
  <si>
    <t>RAZEM</t>
  </si>
  <si>
    <t>Wartość brutto</t>
  </si>
  <si>
    <t>FORMULARZ CENOWY</t>
  </si>
  <si>
    <t>CENA OFERTY</t>
  </si>
  <si>
    <t>Kwota VAT zawarta w cenie jednostkowej brutto</t>
  </si>
  <si>
    <t>Kwota VAT zawarta w wartości brutto</t>
  </si>
  <si>
    <t>a</t>
  </si>
  <si>
    <t>b</t>
  </si>
  <si>
    <t>c</t>
  </si>
  <si>
    <t>d</t>
  </si>
  <si>
    <t>e</t>
  </si>
  <si>
    <t>f
(d x e)</t>
  </si>
  <si>
    <t>g
(c x d)</t>
  </si>
  <si>
    <t>h
(c x f)</t>
  </si>
  <si>
    <t>i
(g + h)</t>
  </si>
  <si>
    <t xml:space="preserve">Liczba abonamentów danego typu </t>
  </si>
  <si>
    <t>abonament za aktywację internetową 40 GB</t>
  </si>
  <si>
    <t>Typ urządzenia</t>
  </si>
  <si>
    <t xml:space="preserve">Liczba </t>
  </si>
  <si>
    <t>Cena jednostkowa  netto</t>
  </si>
  <si>
    <t>modem/router</t>
  </si>
  <si>
    <t>Załącznik nr 2 do SIWZ</t>
  </si>
  <si>
    <t>2401-ILZ1.260.10.2018</t>
  </si>
  <si>
    <t>ZKP-8/2018</t>
  </si>
  <si>
    <t>abonament za aktywację głosową 
(w tym 16 GB transmisji danych)</t>
  </si>
  <si>
    <t>aparat telefoniczny grupa I</t>
  </si>
  <si>
    <t>aparat telefoniczny grupa II</t>
  </si>
  <si>
    <t>(g3+g7)</t>
  </si>
  <si>
    <t>(h3+h7)</t>
  </si>
  <si>
    <t>(i3+i7)</t>
  </si>
  <si>
    <t>i
10x(g + h)</t>
  </si>
  <si>
    <t>Wartość brutto za 10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</si>
</sst>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tabSelected="1" workbookViewId="0">
      <selection activeCell="D15" sqref="D15"/>
    </sheetView>
  </sheetViews>
  <sheetFormatPr defaultRowHeight="15" x14ac:dyDescent="0.25"/>
  <cols>
    <col min="1" max="1" width="6" customWidth="1"/>
    <col min="2" max="2" width="43.28515625" bestFit="1" customWidth="1"/>
    <col min="3" max="3" width="19" customWidth="1"/>
    <col min="4" max="4" width="20.85546875" customWidth="1"/>
    <col min="6" max="6" width="21.42578125" customWidth="1"/>
    <col min="7" max="7" width="15.7109375" customWidth="1"/>
    <col min="8" max="8" width="21.42578125" customWidth="1"/>
    <col min="9" max="9" width="33.28515625" customWidth="1"/>
  </cols>
  <sheetData>
    <row r="2" spans="1:12" ht="20.25" x14ac:dyDescent="0.3">
      <c r="B2" s="16" t="s">
        <v>27</v>
      </c>
      <c r="I2" s="17" t="s">
        <v>26</v>
      </c>
    </row>
    <row r="3" spans="1:12" ht="15.75" x14ac:dyDescent="0.25">
      <c r="B3" s="16" t="s">
        <v>28</v>
      </c>
    </row>
    <row r="4" spans="1:12" ht="18.75" x14ac:dyDescent="0.3">
      <c r="A4" s="15"/>
      <c r="B4" s="15"/>
      <c r="C4" s="2"/>
      <c r="D4" s="15" t="s">
        <v>7</v>
      </c>
      <c r="E4" s="15"/>
      <c r="F4" s="2"/>
      <c r="G4" s="2"/>
      <c r="H4" s="2"/>
    </row>
    <row r="5" spans="1:12" ht="15.75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ht="47.25" x14ac:dyDescent="0.25">
      <c r="A6" s="6" t="s">
        <v>0</v>
      </c>
      <c r="B6" s="7" t="s">
        <v>1</v>
      </c>
      <c r="C6" s="7" t="s">
        <v>20</v>
      </c>
      <c r="D6" s="7" t="s">
        <v>2</v>
      </c>
      <c r="E6" s="7" t="s">
        <v>3</v>
      </c>
      <c r="F6" s="7" t="s">
        <v>9</v>
      </c>
      <c r="G6" s="7" t="s">
        <v>4</v>
      </c>
      <c r="H6" s="7" t="s">
        <v>10</v>
      </c>
      <c r="I6" s="7" t="s">
        <v>36</v>
      </c>
      <c r="J6" s="1"/>
      <c r="K6" s="1"/>
      <c r="L6" s="1"/>
    </row>
    <row r="7" spans="1:12" ht="25.5" customHeight="1" x14ac:dyDescent="0.25">
      <c r="A7" s="10" t="s">
        <v>11</v>
      </c>
      <c r="B7" s="11" t="s">
        <v>12</v>
      </c>
      <c r="C7" s="11" t="s">
        <v>13</v>
      </c>
      <c r="D7" s="11" t="s">
        <v>14</v>
      </c>
      <c r="E7" s="11" t="s">
        <v>15</v>
      </c>
      <c r="F7" s="12" t="s">
        <v>16</v>
      </c>
      <c r="G7" s="12" t="s">
        <v>17</v>
      </c>
      <c r="H7" s="12" t="s">
        <v>18</v>
      </c>
      <c r="I7" s="12" t="s">
        <v>35</v>
      </c>
      <c r="J7" s="1"/>
      <c r="K7" s="1"/>
      <c r="L7" s="1"/>
    </row>
    <row r="8" spans="1:12" ht="40.5" customHeight="1" x14ac:dyDescent="0.25">
      <c r="A8" s="3">
        <v>1</v>
      </c>
      <c r="B8" s="8" t="s">
        <v>29</v>
      </c>
      <c r="C8" s="3">
        <v>750</v>
      </c>
      <c r="D8" s="24"/>
      <c r="E8" s="4">
        <v>0.23</v>
      </c>
      <c r="F8" s="5" t="str">
        <f>IF(D8="","",ROUND(D8*E8,2))</f>
        <v/>
      </c>
      <c r="G8" s="5" t="str">
        <f>IF(D8="","",D8*C8)</f>
        <v/>
      </c>
      <c r="H8" s="5" t="str">
        <f>IF(F8="","",F8*C8)</f>
        <v/>
      </c>
      <c r="I8" s="5" t="str">
        <f>IF(G8="","",(G8+H8)*10)</f>
        <v/>
      </c>
    </row>
    <row r="9" spans="1:12" ht="40.5" customHeight="1" x14ac:dyDescent="0.25">
      <c r="A9" s="3">
        <v>2</v>
      </c>
      <c r="B9" s="3" t="s">
        <v>21</v>
      </c>
      <c r="C9" s="3">
        <v>24</v>
      </c>
      <c r="D9" s="5"/>
      <c r="E9" s="4">
        <v>0.23</v>
      </c>
      <c r="F9" s="5" t="str">
        <f>IF(D9="","",ROUND(D9*E9,2))</f>
        <v/>
      </c>
      <c r="G9" s="5" t="str">
        <f>IF(D9="","",D9*C9)</f>
        <v/>
      </c>
      <c r="H9" s="5" t="str">
        <f>IF(F9="","",F9*C9)</f>
        <v/>
      </c>
      <c r="I9" s="5" t="str">
        <f>IF(G9="","",(G9+H9)*10)</f>
        <v/>
      </c>
    </row>
    <row r="10" spans="1:12" ht="38.25" customHeight="1" x14ac:dyDescent="0.25">
      <c r="A10" s="3">
        <v>3</v>
      </c>
      <c r="B10" s="18" t="s">
        <v>5</v>
      </c>
      <c r="C10" s="19"/>
      <c r="D10" s="19"/>
      <c r="E10" s="19"/>
      <c r="F10" s="20"/>
      <c r="G10" s="5" t="str">
        <f>IF(AND(G9="",G8=""),"",SUM(G8:G9))</f>
        <v/>
      </c>
      <c r="H10" s="5" t="str">
        <f t="shared" ref="H10:I10" si="0">IF(AND(H9="",H8=""),"",SUM(H8:H9))</f>
        <v/>
      </c>
      <c r="I10" s="5" t="str">
        <f t="shared" si="0"/>
        <v/>
      </c>
    </row>
    <row r="11" spans="1:12" ht="47.25" x14ac:dyDescent="0.25">
      <c r="A11" s="6" t="s">
        <v>0</v>
      </c>
      <c r="B11" s="7" t="s">
        <v>22</v>
      </c>
      <c r="C11" s="7" t="s">
        <v>23</v>
      </c>
      <c r="D11" s="7" t="s">
        <v>24</v>
      </c>
      <c r="E11" s="7" t="s">
        <v>3</v>
      </c>
      <c r="F11" s="7" t="s">
        <v>9</v>
      </c>
      <c r="G11" s="7" t="s">
        <v>4</v>
      </c>
      <c r="H11" s="7" t="s">
        <v>10</v>
      </c>
      <c r="I11" s="7" t="s">
        <v>6</v>
      </c>
    </row>
    <row r="12" spans="1:12" s="13" customFormat="1" ht="27.75" customHeight="1" x14ac:dyDescent="0.2">
      <c r="A12" s="10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2" t="s">
        <v>16</v>
      </c>
      <c r="G12" s="12" t="s">
        <v>17</v>
      </c>
      <c r="H12" s="12" t="s">
        <v>18</v>
      </c>
      <c r="I12" s="12" t="s">
        <v>19</v>
      </c>
    </row>
    <row r="13" spans="1:12" ht="42.75" customHeight="1" x14ac:dyDescent="0.25">
      <c r="A13" s="3">
        <v>4</v>
      </c>
      <c r="B13" s="8" t="s">
        <v>30</v>
      </c>
      <c r="C13" s="3">
        <v>600</v>
      </c>
      <c r="D13" s="5"/>
      <c r="E13" s="4">
        <v>0.23</v>
      </c>
      <c r="F13" s="5" t="str">
        <f t="shared" ref="F13:F15" si="1">IF(D13="","",ROUND(D13*E13,2))</f>
        <v/>
      </c>
      <c r="G13" s="5" t="str">
        <f t="shared" ref="G13:G15" si="2">IF(D13="","",D13*C13)</f>
        <v/>
      </c>
      <c r="H13" s="5" t="str">
        <f t="shared" ref="H13:H15" si="3">IF(F13="","",F13*C13)</f>
        <v/>
      </c>
      <c r="I13" s="5" t="str">
        <f t="shared" ref="I13:I15" si="4">IF(G13="","",G13+H13)</f>
        <v/>
      </c>
    </row>
    <row r="14" spans="1:12" ht="42.75" customHeight="1" x14ac:dyDescent="0.25">
      <c r="A14" s="3">
        <v>5</v>
      </c>
      <c r="B14" s="8" t="s">
        <v>31</v>
      </c>
      <c r="C14" s="3">
        <v>150</v>
      </c>
      <c r="D14" s="5"/>
      <c r="E14" s="4">
        <v>0.23</v>
      </c>
      <c r="F14" s="5" t="str">
        <f t="shared" si="1"/>
        <v/>
      </c>
      <c r="G14" s="5" t="str">
        <f t="shared" si="2"/>
        <v/>
      </c>
      <c r="H14" s="5" t="str">
        <f t="shared" si="3"/>
        <v/>
      </c>
      <c r="I14" s="5" t="str">
        <f t="shared" si="4"/>
        <v/>
      </c>
    </row>
    <row r="15" spans="1:12" ht="42.75" customHeight="1" x14ac:dyDescent="0.25">
      <c r="A15" s="3">
        <v>6</v>
      </c>
      <c r="B15" s="8" t="s">
        <v>25</v>
      </c>
      <c r="C15" s="3">
        <v>24</v>
      </c>
      <c r="D15" s="5"/>
      <c r="E15" s="4">
        <v>0.23</v>
      </c>
      <c r="F15" s="5" t="str">
        <f t="shared" si="1"/>
        <v/>
      </c>
      <c r="G15" s="5" t="str">
        <f t="shared" si="2"/>
        <v/>
      </c>
      <c r="H15" s="5" t="str">
        <f t="shared" si="3"/>
        <v/>
      </c>
      <c r="I15" s="5" t="str">
        <f t="shared" si="4"/>
        <v/>
      </c>
    </row>
    <row r="16" spans="1:12" ht="40.5" customHeight="1" x14ac:dyDescent="0.25">
      <c r="A16" s="3">
        <v>7</v>
      </c>
      <c r="B16" s="18" t="s">
        <v>5</v>
      </c>
      <c r="C16" s="19"/>
      <c r="D16" s="19"/>
      <c r="E16" s="19"/>
      <c r="F16" s="20"/>
      <c r="G16" s="5" t="str">
        <f>IF(AND(G14="",G15="",G13=""),"",SUM(G13:G15))</f>
        <v/>
      </c>
      <c r="H16" s="5" t="str">
        <f t="shared" ref="H16:I16" si="5">IF(AND(H14="",H15="",H13=""),"",SUM(H13:H15))</f>
        <v/>
      </c>
      <c r="I16" s="5" t="str">
        <f t="shared" si="5"/>
        <v/>
      </c>
    </row>
    <row r="17" spans="1:9" ht="17.25" customHeight="1" x14ac:dyDescent="0.25">
      <c r="A17" s="21"/>
      <c r="B17" s="22"/>
      <c r="C17" s="22"/>
      <c r="D17" s="22"/>
      <c r="E17" s="22"/>
      <c r="F17" s="23"/>
      <c r="G17" s="14" t="s">
        <v>32</v>
      </c>
      <c r="H17" s="14" t="s">
        <v>33</v>
      </c>
      <c r="I17" s="14" t="s">
        <v>34</v>
      </c>
    </row>
    <row r="18" spans="1:9" ht="45" customHeight="1" x14ac:dyDescent="0.25">
      <c r="A18" s="3">
        <v>8</v>
      </c>
      <c r="B18" s="18" t="s">
        <v>8</v>
      </c>
      <c r="C18" s="19"/>
      <c r="D18" s="19"/>
      <c r="E18" s="19"/>
      <c r="F18" s="20"/>
      <c r="G18" s="9" t="str">
        <f>IF(AND(G16="",G10=""),"",SUM(G10,G16))</f>
        <v/>
      </c>
      <c r="H18" s="9" t="str">
        <f t="shared" ref="H18:I18" si="6">IF(AND(H16="",H10=""),"",SUM(H10,H16))</f>
        <v/>
      </c>
      <c r="I18" s="9" t="str">
        <f t="shared" si="6"/>
        <v/>
      </c>
    </row>
    <row r="19" spans="1:9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5.75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5.75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5.7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5.7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5.7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2"/>
      <c r="B30" s="2"/>
      <c r="C30" s="2"/>
      <c r="D30" s="2"/>
      <c r="E30" s="2"/>
      <c r="F30" s="2"/>
      <c r="G30" s="2"/>
      <c r="H30" s="2"/>
      <c r="I30" s="2"/>
    </row>
  </sheetData>
  <mergeCells count="4">
    <mergeCell ref="B18:F18"/>
    <mergeCell ref="A17:F17"/>
    <mergeCell ref="B10:F10"/>
    <mergeCell ref="B16:F16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Rudzka Beata 2</cp:lastModifiedBy>
  <cp:lastPrinted>2018-05-28T09:25:53Z</cp:lastPrinted>
  <dcterms:created xsi:type="dcterms:W3CDTF">2017-10-26T12:04:49Z</dcterms:created>
  <dcterms:modified xsi:type="dcterms:W3CDTF">2018-05-28T09:25:54Z</dcterms:modified>
</cp:coreProperties>
</file>