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ZPL\ILZ2\PRZETARGI\2018\2401-ILZ2.260.5.2018 - Dostawa tonerów i tuszy do urz. druk\Na stronę\"/>
    </mc:Choice>
  </mc:AlternateContent>
  <bookViews>
    <workbookView xWindow="0" yWindow="0" windowWidth="28800" windowHeight="12435" tabRatio="500"/>
  </bookViews>
  <sheets>
    <sheet name="Arkusz1" sheetId="2" r:id="rId1"/>
  </sheets>
  <definedNames>
    <definedName name="_xlnm._FilterDatabase" localSheetId="0" hidden="1">Arkusz1!$A$5:$X$167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8" i="2" l="1"/>
  <c r="K8" i="2" l="1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K52" i="2"/>
  <c r="L52" i="2"/>
  <c r="M52" i="2"/>
  <c r="K53" i="2"/>
  <c r="L53" i="2"/>
  <c r="M53" i="2"/>
  <c r="K54" i="2"/>
  <c r="L54" i="2"/>
  <c r="M54" i="2"/>
  <c r="K55" i="2"/>
  <c r="L55" i="2"/>
  <c r="M55" i="2"/>
  <c r="K56" i="2"/>
  <c r="L56" i="2"/>
  <c r="M56" i="2"/>
  <c r="K57" i="2"/>
  <c r="L57" i="2"/>
  <c r="M57" i="2"/>
  <c r="K58" i="2"/>
  <c r="L58" i="2"/>
  <c r="M58" i="2"/>
  <c r="K59" i="2"/>
  <c r="L59" i="2"/>
  <c r="M59" i="2"/>
  <c r="K60" i="2"/>
  <c r="L60" i="2"/>
  <c r="M60" i="2"/>
  <c r="K61" i="2"/>
  <c r="L61" i="2"/>
  <c r="M61" i="2"/>
  <c r="K62" i="2"/>
  <c r="L62" i="2"/>
  <c r="M62" i="2"/>
  <c r="K63" i="2"/>
  <c r="L63" i="2"/>
  <c r="M63" i="2"/>
  <c r="K64" i="2"/>
  <c r="L64" i="2"/>
  <c r="M64" i="2"/>
  <c r="K65" i="2"/>
  <c r="L65" i="2"/>
  <c r="M65" i="2"/>
  <c r="K66" i="2"/>
  <c r="L66" i="2"/>
  <c r="M66" i="2"/>
  <c r="K67" i="2"/>
  <c r="L67" i="2"/>
  <c r="M67" i="2"/>
  <c r="K68" i="2"/>
  <c r="L68" i="2"/>
  <c r="M68" i="2"/>
  <c r="K69" i="2"/>
  <c r="L69" i="2"/>
  <c r="M69" i="2"/>
  <c r="K70" i="2"/>
  <c r="L70" i="2"/>
  <c r="M70" i="2"/>
  <c r="K71" i="2"/>
  <c r="L71" i="2"/>
  <c r="M71" i="2"/>
  <c r="K72" i="2"/>
  <c r="L72" i="2"/>
  <c r="M72" i="2"/>
  <c r="K73" i="2"/>
  <c r="L73" i="2"/>
  <c r="M73" i="2"/>
  <c r="K74" i="2"/>
  <c r="L74" i="2"/>
  <c r="M74" i="2"/>
  <c r="K75" i="2"/>
  <c r="L75" i="2"/>
  <c r="M75" i="2"/>
  <c r="K76" i="2"/>
  <c r="L76" i="2"/>
  <c r="M76" i="2"/>
  <c r="K77" i="2"/>
  <c r="L77" i="2"/>
  <c r="M77" i="2"/>
  <c r="K78" i="2"/>
  <c r="L78" i="2"/>
  <c r="M78" i="2"/>
  <c r="K79" i="2"/>
  <c r="L79" i="2"/>
  <c r="M79" i="2"/>
  <c r="K80" i="2"/>
  <c r="L80" i="2"/>
  <c r="M80" i="2"/>
  <c r="K81" i="2"/>
  <c r="L81" i="2"/>
  <c r="M81" i="2"/>
  <c r="K82" i="2"/>
  <c r="L82" i="2"/>
  <c r="M82" i="2"/>
  <c r="K83" i="2"/>
  <c r="L83" i="2"/>
  <c r="M83" i="2"/>
  <c r="K84" i="2"/>
  <c r="L84" i="2"/>
  <c r="M84" i="2"/>
  <c r="K85" i="2"/>
  <c r="L85" i="2"/>
  <c r="M85" i="2"/>
  <c r="K86" i="2"/>
  <c r="L86" i="2"/>
  <c r="M86" i="2"/>
  <c r="K87" i="2"/>
  <c r="L87" i="2"/>
  <c r="M87" i="2"/>
  <c r="K88" i="2"/>
  <c r="L88" i="2"/>
  <c r="M88" i="2"/>
  <c r="K89" i="2"/>
  <c r="L89" i="2"/>
  <c r="M89" i="2"/>
  <c r="K90" i="2"/>
  <c r="L90" i="2"/>
  <c r="M90" i="2"/>
  <c r="K91" i="2"/>
  <c r="L91" i="2"/>
  <c r="M91" i="2"/>
  <c r="K92" i="2"/>
  <c r="L92" i="2"/>
  <c r="M92" i="2"/>
  <c r="K93" i="2"/>
  <c r="L93" i="2"/>
  <c r="M93" i="2"/>
  <c r="K94" i="2"/>
  <c r="L94" i="2"/>
  <c r="M94" i="2"/>
  <c r="K95" i="2"/>
  <c r="L95" i="2"/>
  <c r="M95" i="2"/>
  <c r="K96" i="2"/>
  <c r="L96" i="2"/>
  <c r="M96" i="2"/>
  <c r="K97" i="2"/>
  <c r="L97" i="2"/>
  <c r="M97" i="2"/>
  <c r="K98" i="2"/>
  <c r="L98" i="2"/>
  <c r="M98" i="2"/>
  <c r="K99" i="2"/>
  <c r="L99" i="2"/>
  <c r="M99" i="2"/>
  <c r="K100" i="2"/>
  <c r="L100" i="2"/>
  <c r="M100" i="2"/>
  <c r="K101" i="2"/>
  <c r="L101" i="2"/>
  <c r="M101" i="2"/>
  <c r="K102" i="2"/>
  <c r="L102" i="2"/>
  <c r="M102" i="2"/>
  <c r="K103" i="2"/>
  <c r="L103" i="2"/>
  <c r="M103" i="2"/>
  <c r="K104" i="2"/>
  <c r="L104" i="2"/>
  <c r="M104" i="2"/>
  <c r="K105" i="2"/>
  <c r="L105" i="2"/>
  <c r="M105" i="2"/>
  <c r="K106" i="2"/>
  <c r="L106" i="2"/>
  <c r="M106" i="2"/>
  <c r="K107" i="2"/>
  <c r="L107" i="2"/>
  <c r="M107" i="2"/>
  <c r="K108" i="2"/>
  <c r="L108" i="2"/>
  <c r="M108" i="2"/>
  <c r="K109" i="2"/>
  <c r="L109" i="2"/>
  <c r="M109" i="2"/>
  <c r="K110" i="2"/>
  <c r="L110" i="2"/>
  <c r="M110" i="2"/>
  <c r="K111" i="2"/>
  <c r="L111" i="2"/>
  <c r="M111" i="2"/>
  <c r="K112" i="2"/>
  <c r="L112" i="2"/>
  <c r="M112" i="2"/>
  <c r="K113" i="2"/>
  <c r="L113" i="2"/>
  <c r="M113" i="2"/>
  <c r="K114" i="2"/>
  <c r="L114" i="2"/>
  <c r="M114" i="2"/>
  <c r="K115" i="2"/>
  <c r="L115" i="2"/>
  <c r="M115" i="2"/>
  <c r="K116" i="2"/>
  <c r="L116" i="2"/>
  <c r="M116" i="2"/>
  <c r="K117" i="2"/>
  <c r="L117" i="2"/>
  <c r="M117" i="2"/>
  <c r="K118" i="2"/>
  <c r="L118" i="2"/>
  <c r="M118" i="2"/>
  <c r="K119" i="2"/>
  <c r="L119" i="2"/>
  <c r="M119" i="2"/>
  <c r="K120" i="2"/>
  <c r="L120" i="2"/>
  <c r="M120" i="2"/>
  <c r="K121" i="2"/>
  <c r="L121" i="2"/>
  <c r="M121" i="2"/>
  <c r="K122" i="2"/>
  <c r="L122" i="2"/>
  <c r="M122" i="2"/>
  <c r="K123" i="2"/>
  <c r="L123" i="2"/>
  <c r="M123" i="2"/>
  <c r="K124" i="2"/>
  <c r="L124" i="2"/>
  <c r="M124" i="2"/>
  <c r="K125" i="2"/>
  <c r="L125" i="2"/>
  <c r="M125" i="2"/>
  <c r="K126" i="2"/>
  <c r="L126" i="2"/>
  <c r="M126" i="2"/>
  <c r="K127" i="2"/>
  <c r="L127" i="2"/>
  <c r="M127" i="2"/>
  <c r="K128" i="2"/>
  <c r="L128" i="2"/>
  <c r="M128" i="2"/>
  <c r="K129" i="2"/>
  <c r="L129" i="2"/>
  <c r="M129" i="2"/>
  <c r="K130" i="2"/>
  <c r="L130" i="2"/>
  <c r="M130" i="2"/>
  <c r="K131" i="2"/>
  <c r="L131" i="2"/>
  <c r="M131" i="2"/>
  <c r="K132" i="2"/>
  <c r="L132" i="2"/>
  <c r="M132" i="2"/>
  <c r="K133" i="2"/>
  <c r="L133" i="2"/>
  <c r="M133" i="2"/>
  <c r="K134" i="2"/>
  <c r="L134" i="2"/>
  <c r="M134" i="2"/>
  <c r="K135" i="2"/>
  <c r="L135" i="2"/>
  <c r="M135" i="2"/>
  <c r="K136" i="2"/>
  <c r="L136" i="2"/>
  <c r="M136" i="2"/>
  <c r="K137" i="2"/>
  <c r="L137" i="2"/>
  <c r="M137" i="2"/>
  <c r="K138" i="2"/>
  <c r="L138" i="2"/>
  <c r="M138" i="2"/>
  <c r="K139" i="2"/>
  <c r="L139" i="2"/>
  <c r="M139" i="2"/>
  <c r="K140" i="2"/>
  <c r="L140" i="2"/>
  <c r="M140" i="2"/>
  <c r="K141" i="2"/>
  <c r="L141" i="2"/>
  <c r="M141" i="2"/>
  <c r="K142" i="2"/>
  <c r="L142" i="2"/>
  <c r="M142" i="2"/>
  <c r="K143" i="2"/>
  <c r="L143" i="2"/>
  <c r="M143" i="2"/>
  <c r="K144" i="2"/>
  <c r="L144" i="2"/>
  <c r="M144" i="2"/>
  <c r="K145" i="2"/>
  <c r="L145" i="2"/>
  <c r="M145" i="2"/>
  <c r="K146" i="2"/>
  <c r="L146" i="2"/>
  <c r="M146" i="2"/>
  <c r="K147" i="2"/>
  <c r="L147" i="2"/>
  <c r="M147" i="2"/>
  <c r="K148" i="2"/>
  <c r="L148" i="2"/>
  <c r="M148" i="2"/>
  <c r="K149" i="2"/>
  <c r="L149" i="2"/>
  <c r="M149" i="2"/>
  <c r="K150" i="2"/>
  <c r="L150" i="2"/>
  <c r="M150" i="2"/>
  <c r="K151" i="2"/>
  <c r="L151" i="2"/>
  <c r="M151" i="2"/>
  <c r="K152" i="2"/>
  <c r="L152" i="2"/>
  <c r="M152" i="2"/>
  <c r="K153" i="2"/>
  <c r="L153" i="2"/>
  <c r="M153" i="2"/>
  <c r="K154" i="2"/>
  <c r="L154" i="2"/>
  <c r="M154" i="2"/>
  <c r="K155" i="2"/>
  <c r="L155" i="2"/>
  <c r="M155" i="2"/>
  <c r="K156" i="2"/>
  <c r="L156" i="2"/>
  <c r="M156" i="2"/>
  <c r="K157" i="2"/>
  <c r="L157" i="2"/>
  <c r="M157" i="2"/>
  <c r="K158" i="2"/>
  <c r="L158" i="2"/>
  <c r="M158" i="2"/>
  <c r="K159" i="2"/>
  <c r="L159" i="2"/>
  <c r="M159" i="2"/>
  <c r="K160" i="2"/>
  <c r="L160" i="2"/>
  <c r="M160" i="2"/>
  <c r="K161" i="2"/>
  <c r="L161" i="2"/>
  <c r="M161" i="2"/>
  <c r="K162" i="2"/>
  <c r="L162" i="2"/>
  <c r="M162" i="2"/>
  <c r="K163" i="2"/>
  <c r="L163" i="2"/>
  <c r="M163" i="2"/>
  <c r="K164" i="2"/>
  <c r="L164" i="2"/>
  <c r="M164" i="2"/>
  <c r="K165" i="2"/>
  <c r="L165" i="2"/>
  <c r="M165" i="2"/>
  <c r="K166" i="2"/>
  <c r="K178" i="2" s="1"/>
  <c r="L166" i="2"/>
  <c r="L178" i="2" s="1"/>
  <c r="M166" i="2"/>
  <c r="M178" i="2" s="1"/>
  <c r="M7" i="2"/>
  <c r="L7" i="2"/>
  <c r="K7" i="2"/>
</calcChain>
</file>

<file path=xl/sharedStrings.xml><?xml version="1.0" encoding="utf-8"?>
<sst xmlns="http://schemas.openxmlformats.org/spreadsheetml/2006/main" count="680" uniqueCount="339">
  <si>
    <t>Nazwa producenta urządzenia</t>
  </si>
  <si>
    <t>Model urządzenia/typ</t>
  </si>
  <si>
    <t>Nazwa oryginalnego materiału</t>
  </si>
  <si>
    <t>BROTHER</t>
  </si>
  <si>
    <t>HL-5250</t>
  </si>
  <si>
    <t>czarny</t>
  </si>
  <si>
    <t>niebieski</t>
  </si>
  <si>
    <t>purpurowy</t>
  </si>
  <si>
    <t>żółty</t>
  </si>
  <si>
    <t>CANON</t>
  </si>
  <si>
    <t>EPSON</t>
  </si>
  <si>
    <t>198 ml</t>
  </si>
  <si>
    <t>100 ml</t>
  </si>
  <si>
    <t>EPL-N2550</t>
  </si>
  <si>
    <t>EPL-N3000</t>
  </si>
  <si>
    <t>HP</t>
  </si>
  <si>
    <t>kolor</t>
  </si>
  <si>
    <t>500 color M551</t>
  </si>
  <si>
    <t>600 M602</t>
  </si>
  <si>
    <t>M401</t>
  </si>
  <si>
    <t>M601</t>
  </si>
  <si>
    <t>P1606</t>
  </si>
  <si>
    <t>KYOCERA</t>
  </si>
  <si>
    <t>FS-4200</t>
  </si>
  <si>
    <t>LEXMARK</t>
  </si>
  <si>
    <t>MS610</t>
  </si>
  <si>
    <t>MS810</t>
  </si>
  <si>
    <t>T650</t>
  </si>
  <si>
    <t>T654</t>
  </si>
  <si>
    <t>MANNESMANN TALLY</t>
  </si>
  <si>
    <t>T2265+</t>
  </si>
  <si>
    <t>OKI</t>
  </si>
  <si>
    <t>B430</t>
  </si>
  <si>
    <t>C5800/C5900</t>
  </si>
  <si>
    <t>SAMSUNG</t>
  </si>
  <si>
    <t>ML4510</t>
  </si>
  <si>
    <t>ML5510</t>
  </si>
  <si>
    <t>XEROX</t>
  </si>
  <si>
    <t>KONICA MINOLTA</t>
  </si>
  <si>
    <t>NASHUATEC</t>
  </si>
  <si>
    <t>RICOH</t>
  </si>
  <si>
    <t>SHARP</t>
  </si>
  <si>
    <t>Copycentre C123</t>
  </si>
  <si>
    <t>C2220i</t>
  </si>
  <si>
    <t>DEVELOP</t>
  </si>
  <si>
    <t>WP-4595</t>
  </si>
  <si>
    <t>240f</t>
  </si>
  <si>
    <t>Bizhub 223</t>
  </si>
  <si>
    <t>Bizhub 224e</t>
  </si>
  <si>
    <t>Bizhub 282</t>
  </si>
  <si>
    <t>Bizhub 362</t>
  </si>
  <si>
    <t>MX510</t>
  </si>
  <si>
    <t>X264</t>
  </si>
  <si>
    <t>X464</t>
  </si>
  <si>
    <t>X646</t>
  </si>
  <si>
    <t>CLX-3175</t>
  </si>
  <si>
    <t>SCX-5637FR</t>
  </si>
  <si>
    <t>AR-M207</t>
  </si>
  <si>
    <t>TOSHIBA</t>
  </si>
  <si>
    <t>Fax-2920</t>
  </si>
  <si>
    <t>DCP-8250DN</t>
  </si>
  <si>
    <t>TN3390</t>
  </si>
  <si>
    <t>MHC-8880DN</t>
  </si>
  <si>
    <t>TN3280</t>
  </si>
  <si>
    <t>C8061</t>
  </si>
  <si>
    <t>3550ID</t>
  </si>
  <si>
    <t>T640</t>
  </si>
  <si>
    <t>6401HE</t>
  </si>
  <si>
    <t>IR6880C</t>
  </si>
  <si>
    <t>C3530MFP</t>
  </si>
  <si>
    <t>6180MFP-D</t>
  </si>
  <si>
    <t>113R00723</t>
  </si>
  <si>
    <t>6181MFP-D</t>
  </si>
  <si>
    <t>113R00724</t>
  </si>
  <si>
    <t>P3005-DN</t>
  </si>
  <si>
    <t>E460DN</t>
  </si>
  <si>
    <t>E360H11E</t>
  </si>
  <si>
    <t>X422</t>
  </si>
  <si>
    <t>3550XD</t>
  </si>
  <si>
    <t>IN-106R01530</t>
  </si>
  <si>
    <t>PANASONIC</t>
  </si>
  <si>
    <t>KX-MB 2030</t>
  </si>
  <si>
    <t>Designjet T520</t>
  </si>
  <si>
    <t>80ml</t>
  </si>
  <si>
    <t>Designjet T521</t>
  </si>
  <si>
    <t>Designjet T522</t>
  </si>
  <si>
    <t>Designjet T523</t>
  </si>
  <si>
    <t>MB760</t>
  </si>
  <si>
    <t>C332</t>
  </si>
  <si>
    <t>AL-M300</t>
  </si>
  <si>
    <t>Konica Minolta</t>
  </si>
  <si>
    <t>T-1350E</t>
  </si>
  <si>
    <t>SP377XE</t>
  </si>
  <si>
    <t>Brother</t>
  </si>
  <si>
    <t>CE285A</t>
  </si>
  <si>
    <t>Czarny</t>
  </si>
  <si>
    <t>Kolor</t>
  </si>
  <si>
    <t>Officejet 100</t>
  </si>
  <si>
    <t>Officejet 4500</t>
  </si>
  <si>
    <t>Laserjet P1102W</t>
  </si>
  <si>
    <t>DCP-L2500D</t>
  </si>
  <si>
    <t>Laserjet 4250DTN</t>
  </si>
  <si>
    <t>Workcentre 5225</t>
  </si>
  <si>
    <t>KM-1620</t>
  </si>
  <si>
    <t>KYOCERA MITA</t>
  </si>
  <si>
    <t>Bizhub 211</t>
  </si>
  <si>
    <t>MXM363N</t>
  </si>
  <si>
    <t>AR-M351U</t>
  </si>
  <si>
    <t>KX-MB2120</t>
  </si>
  <si>
    <t>4050N</t>
  </si>
  <si>
    <t>5550DN</t>
  </si>
  <si>
    <t>B-510DN</t>
  </si>
  <si>
    <t>REX-ROTARY</t>
  </si>
  <si>
    <t>Image Runner 2531i</t>
  </si>
  <si>
    <t>M605</t>
  </si>
  <si>
    <t>1022/3020</t>
  </si>
  <si>
    <t xml:space="preserve"> czarny</t>
  </si>
  <si>
    <t>TN114</t>
  </si>
  <si>
    <t>Q2670A</t>
  </si>
  <si>
    <t>TK410</t>
  </si>
  <si>
    <t>ZKP-7/2018</t>
  </si>
  <si>
    <t>Formularz cenowy</t>
  </si>
  <si>
    <t>pieczęć firmowa Wykonawcy</t>
  </si>
  <si>
    <t xml:space="preserve">Nazwa oferowanego materiału eksploatacyjnego </t>
  </si>
  <si>
    <t>Ilość materiałów ekslpolatacyjnych zamówienia podstawowego</t>
  </si>
  <si>
    <t>Lp.</t>
  </si>
  <si>
    <t>Cena jednostkowa (netto)</t>
  </si>
  <si>
    <t>Wartość netto
(9 x 10)</t>
  </si>
  <si>
    <t>Wartość brutto
(11 + 12)</t>
  </si>
  <si>
    <t>Wydajność oferowanego materiału eksploatacyjnego</t>
  </si>
  <si>
    <t>Minimalna wydajność materiału eksploatacyjnego</t>
  </si>
  <si>
    <t>Wartość VAT
(11 x 23%)</t>
  </si>
  <si>
    <t>FS-2010</t>
  </si>
  <si>
    <t>Toner TN2000</t>
  </si>
  <si>
    <t>HL-L6400DW</t>
  </si>
  <si>
    <t>Toner TN3520</t>
  </si>
  <si>
    <t>Toner TN3170</t>
  </si>
  <si>
    <t>TN2310</t>
  </si>
  <si>
    <t>MFC-235C</t>
  </si>
  <si>
    <t>Tusz BR-970B</t>
  </si>
  <si>
    <t xml:space="preserve">BROTHER </t>
  </si>
  <si>
    <t>MFC-235</t>
  </si>
  <si>
    <t>Tusz BR-970C</t>
  </si>
  <si>
    <t>35ml</t>
  </si>
  <si>
    <t>Tusz BR970Y</t>
  </si>
  <si>
    <t>Tusz BR-970M</t>
  </si>
  <si>
    <t>Toner C EXV33</t>
  </si>
  <si>
    <t>Toner CEXV34</t>
  </si>
  <si>
    <t>CEXV24</t>
  </si>
  <si>
    <t>PIXMA IP 100</t>
  </si>
  <si>
    <t>Black C-35</t>
  </si>
  <si>
    <t>Color-36C</t>
  </si>
  <si>
    <t>C-EXV33</t>
  </si>
  <si>
    <t>Develop</t>
  </si>
  <si>
    <t>Ineo 36</t>
  </si>
  <si>
    <t>Toner TN320</t>
  </si>
  <si>
    <t>Ineo 364</t>
  </si>
  <si>
    <t>Toner TN322</t>
  </si>
  <si>
    <t>Ineo 213</t>
  </si>
  <si>
    <t>Toner TN114dn</t>
  </si>
  <si>
    <t>Ineo 250</t>
  </si>
  <si>
    <t>Toner TN211</t>
  </si>
  <si>
    <t xml:space="preserve">Develop </t>
  </si>
  <si>
    <t>Ineo bizhub 4750</t>
  </si>
  <si>
    <t>Toner TNP44</t>
  </si>
  <si>
    <t>420 g</t>
  </si>
  <si>
    <t>Ineo 420</t>
  </si>
  <si>
    <t>Toner TN511</t>
  </si>
  <si>
    <t xml:space="preserve">Ineo 363 </t>
  </si>
  <si>
    <t>Toner TN414</t>
  </si>
  <si>
    <t>Ineo 283</t>
  </si>
  <si>
    <t>Toner TN217</t>
  </si>
  <si>
    <t>Ineo 25E</t>
  </si>
  <si>
    <t>Toner TN219</t>
  </si>
  <si>
    <t>Epson</t>
  </si>
  <si>
    <t>Toner C13S051111</t>
  </si>
  <si>
    <t>Tusz C13T70114010</t>
  </si>
  <si>
    <t>Toner 013S050290</t>
  </si>
  <si>
    <t>T6181</t>
  </si>
  <si>
    <t>Aculaser M4000</t>
  </si>
  <si>
    <t>Toner C13S051173</t>
  </si>
  <si>
    <t xml:space="preserve">EPSON </t>
  </si>
  <si>
    <t>B500DN</t>
  </si>
  <si>
    <t>Tusz T6181</t>
  </si>
  <si>
    <t>Tusz T6173</t>
  </si>
  <si>
    <t>Purpurowy</t>
  </si>
  <si>
    <t>Tusz T6174</t>
  </si>
  <si>
    <t>Żółty</t>
  </si>
  <si>
    <t>T6172</t>
  </si>
  <si>
    <t>Toner 45488802</t>
  </si>
  <si>
    <t>C4127x</t>
  </si>
  <si>
    <t>Toner Q7551X</t>
  </si>
  <si>
    <t>Toner CE400X</t>
  </si>
  <si>
    <t>Toner CE401A</t>
  </si>
  <si>
    <t>Toner CE402A</t>
  </si>
  <si>
    <t>Toner CE403A</t>
  </si>
  <si>
    <t>Toner Q2683A</t>
  </si>
  <si>
    <t>Toner CF280X</t>
  </si>
  <si>
    <t>Toner Q6511X</t>
  </si>
  <si>
    <t>Toner Q2612A</t>
  </si>
  <si>
    <t>Toner CC364X</t>
  </si>
  <si>
    <t>Toner Q5942X</t>
  </si>
  <si>
    <t xml:space="preserve">C9364EE (337) </t>
  </si>
  <si>
    <t xml:space="preserve">C9363EE (344) </t>
  </si>
  <si>
    <t>Toner CE505X</t>
  </si>
  <si>
    <t>Toner CE255X</t>
  </si>
  <si>
    <t>Toner Q7581A</t>
  </si>
  <si>
    <t>Toner Q7583A</t>
  </si>
  <si>
    <t>Toner CE390A</t>
  </si>
  <si>
    <t>Toner Q13387AP</t>
  </si>
  <si>
    <t>PRO400</t>
  </si>
  <si>
    <t>Toner CC364A</t>
  </si>
  <si>
    <t>Tusz C8765EE (338)</t>
  </si>
  <si>
    <t>Tusz C9363EE (344)</t>
  </si>
  <si>
    <t>Toner Q7553X</t>
  </si>
  <si>
    <t>Toner CE390X</t>
  </si>
  <si>
    <t>Toner CE278A</t>
  </si>
  <si>
    <t>Laserjet 1020-12A</t>
  </si>
  <si>
    <t>Q2612A</t>
  </si>
  <si>
    <t>Q7551XC</t>
  </si>
  <si>
    <t>Toner Q5949X</t>
  </si>
  <si>
    <t>CP2025</t>
  </si>
  <si>
    <t>Toner CC530A</t>
  </si>
  <si>
    <t>220DTN</t>
  </si>
  <si>
    <t>C4844AE</t>
  </si>
  <si>
    <t>C4127X</t>
  </si>
  <si>
    <t>H470</t>
  </si>
  <si>
    <t>C8765EE</t>
  </si>
  <si>
    <t>Q2613A</t>
  </si>
  <si>
    <t>450CBI</t>
  </si>
  <si>
    <t>Tusz C6656AE</t>
  </si>
  <si>
    <t>HP Officejet 202 Mobile Printer</t>
  </si>
  <si>
    <t>HP 651 C2P11A</t>
  </si>
  <si>
    <t>Laserjet 1018</t>
  </si>
  <si>
    <t>Tusz CZ133A (HP711)</t>
  </si>
  <si>
    <t>Tusz CZ130A (HP711)</t>
  </si>
  <si>
    <t>29 ml</t>
  </si>
  <si>
    <t>Tusz CZCZ132A (HP711)</t>
  </si>
  <si>
    <t>Tusz CZCZ131A (HP711)</t>
  </si>
  <si>
    <t>HPC4096A</t>
  </si>
  <si>
    <t>HPCC654AE</t>
  </si>
  <si>
    <t>HP CC656AE</t>
  </si>
  <si>
    <t>CE285AD</t>
  </si>
  <si>
    <t>42X</t>
  </si>
  <si>
    <t>Laserjet 1160</t>
  </si>
  <si>
    <t>Toner Q5949A</t>
  </si>
  <si>
    <t>1102W</t>
  </si>
  <si>
    <t xml:space="preserve">Czarny </t>
  </si>
  <si>
    <t>51645AE</t>
  </si>
  <si>
    <t>CF281A</t>
  </si>
  <si>
    <t>2200DTN</t>
  </si>
  <si>
    <t>96A</t>
  </si>
  <si>
    <t>645A</t>
  </si>
  <si>
    <t>HP651 C2P10A</t>
  </si>
  <si>
    <t xml:space="preserve">Konica Minolta </t>
  </si>
  <si>
    <t>Toner TN311</t>
  </si>
  <si>
    <t>Bizhub 4050</t>
  </si>
  <si>
    <t>DI 183</t>
  </si>
  <si>
    <t>Toner TN114</t>
  </si>
  <si>
    <t>Toner TN118</t>
  </si>
  <si>
    <t>Bizhub 350</t>
  </si>
  <si>
    <t>Toner TN120</t>
  </si>
  <si>
    <t>Bizhub 162</t>
  </si>
  <si>
    <t>Toner TK340</t>
  </si>
  <si>
    <t>Toner TK3130</t>
  </si>
  <si>
    <t>Lexmark</t>
  </si>
  <si>
    <t>Toner X463X31G</t>
  </si>
  <si>
    <t>Toner T650H11E</t>
  </si>
  <si>
    <t>Toner T654X11E</t>
  </si>
  <si>
    <t>Toner X644X31E</t>
  </si>
  <si>
    <t>Mx711de</t>
  </si>
  <si>
    <t>62D2000</t>
  </si>
  <si>
    <t>Toner 60F2X00</t>
  </si>
  <si>
    <t>Toner 52D2H0E</t>
  </si>
  <si>
    <t>X658</t>
  </si>
  <si>
    <t>Toner X654X11E</t>
  </si>
  <si>
    <t>12A47150012A4715</t>
  </si>
  <si>
    <t>Toner 50F2UOE</t>
  </si>
  <si>
    <t>Toner X264H11G</t>
  </si>
  <si>
    <t>Taśma barwiąca 6241</t>
  </si>
  <si>
    <t>20 ml</t>
  </si>
  <si>
    <t>MP400</t>
  </si>
  <si>
    <t>Toner 841347</t>
  </si>
  <si>
    <t xml:space="preserve">OKI </t>
  </si>
  <si>
    <t>Toner 43324424</t>
  </si>
  <si>
    <t>Toner 43324423</t>
  </si>
  <si>
    <t>Toner 43324422</t>
  </si>
  <si>
    <t>Toner 43324421</t>
  </si>
  <si>
    <t>Taśma barwiąca 321</t>
  </si>
  <si>
    <t>2000000 znaków</t>
  </si>
  <si>
    <t>Toner 43979202</t>
  </si>
  <si>
    <t>B-731</t>
  </si>
  <si>
    <t>Taśma barwiąca 9002303</t>
  </si>
  <si>
    <t>3 ml</t>
  </si>
  <si>
    <t>B 721</t>
  </si>
  <si>
    <t>Toner OKI C332</t>
  </si>
  <si>
    <t>KXFAT411X</t>
  </si>
  <si>
    <t>KX-MB773</t>
  </si>
  <si>
    <t>Toner KXFAT92</t>
  </si>
  <si>
    <t>KXFAT472X</t>
  </si>
  <si>
    <t>MP2500SP</t>
  </si>
  <si>
    <t>Toner MP2500</t>
  </si>
  <si>
    <t>SP377SFNWX</t>
  </si>
  <si>
    <t>SPC250</t>
  </si>
  <si>
    <t>SPC251</t>
  </si>
  <si>
    <t>SPC252</t>
  </si>
  <si>
    <t>SPC253</t>
  </si>
  <si>
    <t>Toner MLTD205</t>
  </si>
  <si>
    <t>SL-M3870FW</t>
  </si>
  <si>
    <t>Toner MLT-D203E</t>
  </si>
  <si>
    <t>Toner C4092S</t>
  </si>
  <si>
    <t>Toner K4092S</t>
  </si>
  <si>
    <t>Toner M4092S</t>
  </si>
  <si>
    <t>Toner Y4092S</t>
  </si>
  <si>
    <t>Toner MLT-D307U</t>
  </si>
  <si>
    <t>Toner MLT-D309L</t>
  </si>
  <si>
    <t>Toner ARM-202T</t>
  </si>
  <si>
    <t>MX-500GT</t>
  </si>
  <si>
    <t>AR455T</t>
  </si>
  <si>
    <t>e-studio 233</t>
  </si>
  <si>
    <t>Toner T2810E</t>
  </si>
  <si>
    <t>e-studio 255</t>
  </si>
  <si>
    <t>Toner T-4530E</t>
  </si>
  <si>
    <t>e-studio 170f</t>
  </si>
  <si>
    <t>T170</t>
  </si>
  <si>
    <t>e-studio 232</t>
  </si>
  <si>
    <t>Toner T-2340E</t>
  </si>
  <si>
    <t>006R01182</t>
  </si>
  <si>
    <t>Phaser 3600</t>
  </si>
  <si>
    <t>Toner 106R01370</t>
  </si>
  <si>
    <t xml:space="preserve">XEROX </t>
  </si>
  <si>
    <t>Phaser 3610</t>
  </si>
  <si>
    <t>Toner 106R02723</t>
  </si>
  <si>
    <t>106R01305</t>
  </si>
  <si>
    <t>…………………………………………………………………..</t>
  </si>
  <si>
    <t>podpisy osób uprawnionych do reprezentowania Wykonawcy</t>
  </si>
  <si>
    <t>……………………………., dnia ………....… -  2018 r.</t>
  </si>
  <si>
    <t>C13S050690</t>
  </si>
  <si>
    <t>Załącznik nr 4 do SIWZ - poprawiony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</si>
</sst>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zł &quot;;\-#,##0.00&quot; zł &quot;;&quot; -&quot;#&quot; zł &quot;;@\ "/>
    <numFmt numFmtId="165" formatCode="#,##0.00\ &quot;zł&quot;"/>
    <numFmt numFmtId="166" formatCode="#,##0\ &quot;zł&quot;"/>
  </numFmts>
  <fonts count="16">
    <font>
      <sz val="11"/>
      <color rgb="FF000000"/>
      <name val="Arial"/>
      <family val="2"/>
      <charset val="238"/>
    </font>
    <font>
      <sz val="9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000000"/>
      <name val="Arial1"/>
      <charset val="238"/>
    </font>
    <font>
      <sz val="11"/>
      <color rgb="FF000000"/>
      <name val="Arial"/>
      <family val="2"/>
      <charset val="238"/>
    </font>
    <font>
      <sz val="8"/>
      <color rgb="FF000000"/>
      <name val="Times New Roman"/>
      <family val="1"/>
      <charset val="238"/>
    </font>
    <font>
      <u/>
      <sz val="11"/>
      <color theme="10"/>
      <name val="Arial"/>
      <family val="2"/>
      <charset val="238"/>
    </font>
    <font>
      <i/>
      <sz val="10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i/>
      <sz val="8"/>
      <color rgb="FF000000"/>
      <name val="Times New Roman"/>
      <family val="1"/>
      <charset val="238"/>
    </font>
    <font>
      <b/>
      <sz val="2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EEECE1"/>
        <bgColor rgb="FFE2F0D9"/>
      </patternFill>
    </fill>
    <fill>
      <patternFill patternType="solid">
        <fgColor rgb="FFFFF2CC"/>
        <bgColor rgb="FFEEECE1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5" fillId="0" borderId="0"/>
    <xf numFmtId="0" fontId="6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ill="1"/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4" borderId="3" xfId="0" applyNumberFormat="1" applyFont="1" applyFill="1" applyBorder="1" applyAlignment="1" applyProtection="1">
      <alignment horizontal="center" vertical="center" wrapText="1"/>
    </xf>
    <xf numFmtId="3" fontId="3" fillId="5" borderId="3" xfId="0" applyNumberFormat="1" applyFont="1" applyFill="1" applyBorder="1" applyAlignment="1" applyProtection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0" fillId="0" borderId="3" xfId="0" applyBorder="1"/>
    <xf numFmtId="166" fontId="2" fillId="0" borderId="6" xfId="0" applyNumberFormat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3" fillId="5" borderId="6" xfId="0" applyNumberFormat="1" applyFont="1" applyFill="1" applyBorder="1" applyAlignment="1" applyProtection="1">
      <alignment horizontal="center" vertical="center" wrapText="1"/>
    </xf>
    <xf numFmtId="3" fontId="14" fillId="6" borderId="3" xfId="0" applyNumberFormat="1" applyFont="1" applyFill="1" applyBorder="1" applyAlignment="1">
      <alignment horizontal="center" vertical="center"/>
    </xf>
    <xf numFmtId="0" fontId="0" fillId="6" borderId="3" xfId="0" applyFill="1" applyBorder="1"/>
    <xf numFmtId="0" fontId="0" fillId="0" borderId="0" xfId="0" applyFill="1" applyBorder="1"/>
    <xf numFmtId="166" fontId="2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5" fillId="0" borderId="0" xfId="0" applyFont="1" applyAlignment="1">
      <alignment horizontal="left" vertical="center"/>
    </xf>
  </cellXfs>
  <cellStyles count="4">
    <cellStyle name="Hiperłącze" xfId="3" builtinId="8"/>
    <cellStyle name="Normalny" xfId="0" builtinId="0"/>
    <cellStyle name="Tekst objaśnienia" xfId="2" builtinId="53" customBuiltin="1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EECE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ED1C2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3"/>
  <sheetViews>
    <sheetView tabSelected="1" workbookViewId="0">
      <selection activeCell="K1" sqref="K1"/>
    </sheetView>
  </sheetViews>
  <sheetFormatPr defaultRowHeight="14.25"/>
  <cols>
    <col min="3" max="3" width="11.75" customWidth="1"/>
    <col min="4" max="5" width="8.75" customWidth="1"/>
    <col min="6" max="6" width="11.125" customWidth="1"/>
    <col min="7" max="8" width="11" customWidth="1"/>
    <col min="9" max="13" width="12.875" customWidth="1"/>
    <col min="14" max="15" width="8.75" customWidth="1"/>
  </cols>
  <sheetData>
    <row r="1" spans="1:25" ht="15.75">
      <c r="A1" s="30" t="s">
        <v>120</v>
      </c>
      <c r="B1" s="33"/>
      <c r="C1" s="33"/>
      <c r="D1" s="33"/>
      <c r="E1" s="44"/>
      <c r="F1" s="33"/>
      <c r="G1" s="32"/>
      <c r="H1" s="32"/>
      <c r="J1" s="30"/>
      <c r="K1" s="30" t="s">
        <v>338</v>
      </c>
      <c r="L1" s="30"/>
      <c r="M1" s="30"/>
    </row>
    <row r="2" spans="1:25" ht="85.5" customHeight="1">
      <c r="B2" s="31" t="s">
        <v>122</v>
      </c>
      <c r="C2" s="33"/>
      <c r="D2" s="33"/>
      <c r="E2" s="44"/>
      <c r="F2" s="33"/>
      <c r="G2" s="32"/>
      <c r="H2" s="32"/>
      <c r="I2" s="33"/>
      <c r="J2" s="33"/>
      <c r="K2" s="33"/>
      <c r="L2" s="33"/>
      <c r="M2" s="33"/>
    </row>
    <row r="3" spans="1:25" ht="37.5" customHeight="1">
      <c r="A3" s="30"/>
      <c r="C3" s="33"/>
      <c r="E3" s="44"/>
      <c r="F3" s="45" t="s">
        <v>121</v>
      </c>
      <c r="G3" s="32"/>
      <c r="H3" s="32"/>
      <c r="I3" s="33"/>
      <c r="J3" s="33"/>
      <c r="K3" s="33"/>
      <c r="L3" s="33"/>
      <c r="M3" s="33"/>
    </row>
    <row r="4" spans="1:25" ht="15.75">
      <c r="A4" s="30"/>
      <c r="B4" s="1"/>
      <c r="C4" s="2"/>
      <c r="D4" s="2"/>
      <c r="E4" s="3"/>
      <c r="F4" s="2"/>
      <c r="G4" s="6"/>
      <c r="H4" s="6"/>
      <c r="I4" s="2"/>
      <c r="J4" s="33"/>
      <c r="K4" s="33"/>
      <c r="L4" s="33"/>
      <c r="M4" s="33"/>
    </row>
    <row r="5" spans="1:25" ht="60">
      <c r="A5" s="4" t="s">
        <v>125</v>
      </c>
      <c r="B5" s="4" t="s">
        <v>0</v>
      </c>
      <c r="C5" s="4" t="s">
        <v>1</v>
      </c>
      <c r="D5" s="4" t="s">
        <v>2</v>
      </c>
      <c r="E5" s="4" t="s">
        <v>96</v>
      </c>
      <c r="F5" s="5" t="s">
        <v>130</v>
      </c>
      <c r="G5" s="7" t="s">
        <v>123</v>
      </c>
      <c r="H5" s="7" t="s">
        <v>129</v>
      </c>
      <c r="I5" s="5" t="s">
        <v>126</v>
      </c>
      <c r="J5" s="5" t="s">
        <v>124</v>
      </c>
      <c r="K5" s="5" t="s">
        <v>127</v>
      </c>
      <c r="L5" s="5" t="s">
        <v>131</v>
      </c>
      <c r="M5" s="5" t="s">
        <v>128</v>
      </c>
    </row>
    <row r="6" spans="1:25">
      <c r="A6" s="27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9">
        <v>8</v>
      </c>
      <c r="I6" s="29">
        <v>9</v>
      </c>
      <c r="J6" s="29">
        <v>10</v>
      </c>
      <c r="K6" s="29">
        <v>11</v>
      </c>
      <c r="L6" s="29">
        <v>12</v>
      </c>
      <c r="M6" s="29">
        <v>13</v>
      </c>
    </row>
    <row r="7" spans="1:25" ht="24">
      <c r="A7" s="9">
        <v>1</v>
      </c>
      <c r="B7" s="10" t="s">
        <v>93</v>
      </c>
      <c r="C7" s="10" t="s">
        <v>59</v>
      </c>
      <c r="D7" s="10" t="s">
        <v>133</v>
      </c>
      <c r="E7" s="10" t="s">
        <v>5</v>
      </c>
      <c r="F7" s="11">
        <v>2500</v>
      </c>
      <c r="G7" s="49"/>
      <c r="H7" s="49"/>
      <c r="I7" s="37"/>
      <c r="J7" s="34">
        <v>1</v>
      </c>
      <c r="K7" s="43" t="str">
        <f>IF(I7="","",I7*J7)</f>
        <v/>
      </c>
      <c r="L7" s="43" t="str">
        <f>IF(I7="","",ROUND(K7*0.23,2))</f>
        <v/>
      </c>
      <c r="M7" s="43" t="str">
        <f>IF(I7="","",K7+L7)</f>
        <v/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</row>
    <row r="8" spans="1:25" ht="24">
      <c r="A8" s="9">
        <v>2</v>
      </c>
      <c r="B8" s="10" t="s">
        <v>93</v>
      </c>
      <c r="C8" s="10" t="s">
        <v>134</v>
      </c>
      <c r="D8" s="10" t="s">
        <v>135</v>
      </c>
      <c r="E8" s="10" t="s">
        <v>5</v>
      </c>
      <c r="F8" s="11">
        <v>20000</v>
      </c>
      <c r="G8" s="50"/>
      <c r="H8" s="50"/>
      <c r="I8" s="37"/>
      <c r="J8" s="35">
        <v>40</v>
      </c>
      <c r="K8" s="43" t="str">
        <f t="shared" ref="K8:K71" si="0">IF(I8="","",I8*J8)</f>
        <v/>
      </c>
      <c r="L8" s="43" t="str">
        <f t="shared" ref="L8:L71" si="1">IF(I8="","",ROUND(K8*0.23,2))</f>
        <v/>
      </c>
      <c r="M8" s="43" t="str">
        <f t="shared" ref="M8:M71" si="2">IF(I8="","",K8+L8)</f>
        <v/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>
      <c r="A9" s="9">
        <v>3</v>
      </c>
      <c r="B9" s="12" t="s">
        <v>3</v>
      </c>
      <c r="C9" s="10" t="s">
        <v>60</v>
      </c>
      <c r="D9" s="10" t="s">
        <v>61</v>
      </c>
      <c r="E9" s="10" t="s">
        <v>5</v>
      </c>
      <c r="F9" s="11">
        <v>12000</v>
      </c>
      <c r="G9" s="38"/>
      <c r="H9" s="38"/>
      <c r="I9" s="37"/>
      <c r="J9" s="35">
        <v>1</v>
      </c>
      <c r="K9" s="43" t="str">
        <f t="shared" si="0"/>
        <v/>
      </c>
      <c r="L9" s="43" t="str">
        <f t="shared" si="1"/>
        <v/>
      </c>
      <c r="M9" s="43" t="str">
        <f t="shared" si="2"/>
        <v/>
      </c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>
      <c r="A10" s="9">
        <v>4</v>
      </c>
      <c r="B10" s="12" t="s">
        <v>3</v>
      </c>
      <c r="C10" s="10" t="s">
        <v>62</v>
      </c>
      <c r="D10" s="10" t="s">
        <v>63</v>
      </c>
      <c r="E10" s="10" t="s">
        <v>5</v>
      </c>
      <c r="F10" s="11">
        <v>8000</v>
      </c>
      <c r="G10" s="38"/>
      <c r="H10" s="38"/>
      <c r="I10" s="37"/>
      <c r="J10" s="35">
        <v>6</v>
      </c>
      <c r="K10" s="43" t="str">
        <f t="shared" si="0"/>
        <v/>
      </c>
      <c r="L10" s="43" t="str">
        <f t="shared" si="1"/>
        <v/>
      </c>
      <c r="M10" s="43" t="str">
        <f t="shared" si="2"/>
        <v/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</row>
    <row r="11" spans="1:25" ht="24">
      <c r="A11" s="9">
        <v>5</v>
      </c>
      <c r="B11" s="12" t="s">
        <v>3</v>
      </c>
      <c r="C11" s="10" t="s">
        <v>4</v>
      </c>
      <c r="D11" s="10" t="s">
        <v>136</v>
      </c>
      <c r="E11" s="10" t="s">
        <v>5</v>
      </c>
      <c r="F11" s="11">
        <v>7000</v>
      </c>
      <c r="G11" s="38"/>
      <c r="H11" s="38"/>
      <c r="I11" s="37"/>
      <c r="J11" s="35">
        <v>3</v>
      </c>
      <c r="K11" s="43" t="str">
        <f t="shared" si="0"/>
        <v/>
      </c>
      <c r="L11" s="43" t="str">
        <f t="shared" si="1"/>
        <v/>
      </c>
      <c r="M11" s="43" t="str">
        <f t="shared" si="2"/>
        <v/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</row>
    <row r="12" spans="1:25">
      <c r="A12" s="9">
        <v>6</v>
      </c>
      <c r="B12" s="12" t="s">
        <v>3</v>
      </c>
      <c r="C12" s="10" t="s">
        <v>100</v>
      </c>
      <c r="D12" s="10" t="s">
        <v>137</v>
      </c>
      <c r="E12" s="10" t="s">
        <v>5</v>
      </c>
      <c r="F12" s="11">
        <v>1200</v>
      </c>
      <c r="G12" s="38"/>
      <c r="H12" s="38"/>
      <c r="I12" s="37"/>
      <c r="J12" s="35">
        <v>2</v>
      </c>
      <c r="K12" s="43" t="str">
        <f t="shared" si="0"/>
        <v/>
      </c>
      <c r="L12" s="43" t="str">
        <f t="shared" si="1"/>
        <v/>
      </c>
      <c r="M12" s="43" t="str">
        <f t="shared" si="2"/>
        <v/>
      </c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</row>
    <row r="13" spans="1:25" ht="24">
      <c r="A13" s="9">
        <v>7</v>
      </c>
      <c r="B13" s="12" t="s">
        <v>3</v>
      </c>
      <c r="C13" s="10" t="s">
        <v>138</v>
      </c>
      <c r="D13" s="10" t="s">
        <v>139</v>
      </c>
      <c r="E13" s="10" t="s">
        <v>5</v>
      </c>
      <c r="F13" s="11">
        <v>9000</v>
      </c>
      <c r="G13" s="38"/>
      <c r="H13" s="38"/>
      <c r="I13" s="37"/>
      <c r="J13" s="35">
        <v>1</v>
      </c>
      <c r="K13" s="43" t="str">
        <f t="shared" si="0"/>
        <v/>
      </c>
      <c r="L13" s="43" t="str">
        <f t="shared" si="1"/>
        <v/>
      </c>
      <c r="M13" s="43" t="str">
        <f t="shared" si="2"/>
        <v/>
      </c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24">
      <c r="A14" s="9">
        <v>8</v>
      </c>
      <c r="B14" s="12" t="s">
        <v>140</v>
      </c>
      <c r="C14" s="10" t="s">
        <v>141</v>
      </c>
      <c r="D14" s="10" t="s">
        <v>142</v>
      </c>
      <c r="E14" s="10" t="s">
        <v>6</v>
      </c>
      <c r="F14" s="11" t="s">
        <v>143</v>
      </c>
      <c r="G14" s="38"/>
      <c r="H14" s="38"/>
      <c r="I14" s="37"/>
      <c r="J14" s="35">
        <v>1</v>
      </c>
      <c r="K14" s="43" t="str">
        <f t="shared" si="0"/>
        <v/>
      </c>
      <c r="L14" s="43" t="str">
        <f t="shared" si="1"/>
        <v/>
      </c>
      <c r="M14" s="43" t="str">
        <f t="shared" si="2"/>
        <v/>
      </c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5" ht="24">
      <c r="A15" s="9">
        <v>9</v>
      </c>
      <c r="B15" s="12" t="s">
        <v>3</v>
      </c>
      <c r="C15" s="10" t="s">
        <v>138</v>
      </c>
      <c r="D15" s="10" t="s">
        <v>144</v>
      </c>
      <c r="E15" s="10" t="s">
        <v>8</v>
      </c>
      <c r="F15" s="10" t="s">
        <v>143</v>
      </c>
      <c r="G15" s="38"/>
      <c r="H15" s="38"/>
      <c r="I15" s="37"/>
      <c r="J15" s="35">
        <v>1</v>
      </c>
      <c r="K15" s="43" t="str">
        <f t="shared" si="0"/>
        <v/>
      </c>
      <c r="L15" s="43" t="str">
        <f t="shared" si="1"/>
        <v/>
      </c>
      <c r="M15" s="43" t="str">
        <f t="shared" si="2"/>
        <v/>
      </c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5" ht="24">
      <c r="A16" s="9">
        <v>10</v>
      </c>
      <c r="B16" s="9" t="s">
        <v>3</v>
      </c>
      <c r="C16" s="9" t="s">
        <v>138</v>
      </c>
      <c r="D16" s="10" t="s">
        <v>145</v>
      </c>
      <c r="E16" s="15" t="s">
        <v>7</v>
      </c>
      <c r="F16" s="26" t="s">
        <v>143</v>
      </c>
      <c r="G16" s="40"/>
      <c r="H16" s="40"/>
      <c r="I16" s="37"/>
      <c r="J16" s="35">
        <v>1</v>
      </c>
      <c r="K16" s="43" t="str">
        <f t="shared" si="0"/>
        <v/>
      </c>
      <c r="L16" s="43" t="str">
        <f t="shared" si="1"/>
        <v/>
      </c>
      <c r="M16" s="43" t="str">
        <f t="shared" si="2"/>
        <v/>
      </c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ht="24">
      <c r="A17" s="9">
        <v>11</v>
      </c>
      <c r="B17" s="9" t="s">
        <v>9</v>
      </c>
      <c r="C17" s="9">
        <v>2520</v>
      </c>
      <c r="D17" s="9" t="s">
        <v>146</v>
      </c>
      <c r="E17" s="15" t="s">
        <v>5</v>
      </c>
      <c r="F17" s="13">
        <v>14600</v>
      </c>
      <c r="G17" s="51"/>
      <c r="H17" s="51"/>
      <c r="I17" s="37"/>
      <c r="J17" s="34">
        <v>6</v>
      </c>
      <c r="K17" s="43" t="str">
        <f t="shared" si="0"/>
        <v/>
      </c>
      <c r="L17" s="43" t="str">
        <f t="shared" si="1"/>
        <v/>
      </c>
      <c r="M17" s="43" t="str">
        <f t="shared" si="2"/>
        <v/>
      </c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24">
      <c r="A18" s="9">
        <v>12</v>
      </c>
      <c r="B18" s="14" t="s">
        <v>9</v>
      </c>
      <c r="C18" s="10" t="s">
        <v>43</v>
      </c>
      <c r="D18" s="10" t="s">
        <v>147</v>
      </c>
      <c r="E18" s="10" t="s">
        <v>5</v>
      </c>
      <c r="F18" s="11">
        <v>23000</v>
      </c>
      <c r="G18" s="40"/>
      <c r="H18" s="40"/>
      <c r="I18" s="37"/>
      <c r="J18" s="35">
        <v>8</v>
      </c>
      <c r="K18" s="43" t="str">
        <f t="shared" si="0"/>
        <v/>
      </c>
      <c r="L18" s="43" t="str">
        <f t="shared" si="1"/>
        <v/>
      </c>
      <c r="M18" s="43" t="str">
        <f t="shared" si="2"/>
        <v/>
      </c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>
      <c r="A19" s="9">
        <v>13</v>
      </c>
      <c r="B19" s="14" t="s">
        <v>9</v>
      </c>
      <c r="C19" s="10" t="s">
        <v>68</v>
      </c>
      <c r="D19" s="10" t="s">
        <v>148</v>
      </c>
      <c r="E19" s="10" t="s">
        <v>5</v>
      </c>
      <c r="F19" s="11">
        <v>48000</v>
      </c>
      <c r="G19" s="40"/>
      <c r="H19" s="40"/>
      <c r="I19" s="37"/>
      <c r="J19" s="35">
        <v>3</v>
      </c>
      <c r="K19" s="43" t="str">
        <f t="shared" si="0"/>
        <v/>
      </c>
      <c r="L19" s="43" t="str">
        <f t="shared" si="1"/>
        <v/>
      </c>
      <c r="M19" s="43" t="str">
        <f t="shared" si="2"/>
        <v/>
      </c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>
      <c r="A20" s="9">
        <v>14</v>
      </c>
      <c r="B20" s="10" t="s">
        <v>9</v>
      </c>
      <c r="C20" s="10" t="s">
        <v>149</v>
      </c>
      <c r="D20" s="10" t="s">
        <v>150</v>
      </c>
      <c r="E20" s="10" t="s">
        <v>5</v>
      </c>
      <c r="F20" s="11">
        <v>191</v>
      </c>
      <c r="G20" s="50"/>
      <c r="H20" s="50"/>
      <c r="I20" s="37"/>
      <c r="J20" s="35">
        <v>15</v>
      </c>
      <c r="K20" s="43" t="str">
        <f t="shared" si="0"/>
        <v/>
      </c>
      <c r="L20" s="43" t="str">
        <f t="shared" si="1"/>
        <v/>
      </c>
      <c r="M20" s="43" t="str">
        <f t="shared" si="2"/>
        <v/>
      </c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>
      <c r="A21" s="9">
        <v>15</v>
      </c>
      <c r="B21" s="10" t="s">
        <v>9</v>
      </c>
      <c r="C21" s="10" t="s">
        <v>149</v>
      </c>
      <c r="D21" s="10" t="s">
        <v>151</v>
      </c>
      <c r="E21" s="10" t="s">
        <v>16</v>
      </c>
      <c r="F21" s="11">
        <v>249</v>
      </c>
      <c r="G21" s="40"/>
      <c r="H21" s="40"/>
      <c r="I21" s="37"/>
      <c r="J21" s="35">
        <v>7</v>
      </c>
      <c r="K21" s="43" t="str">
        <f t="shared" si="0"/>
        <v/>
      </c>
      <c r="L21" s="43" t="str">
        <f t="shared" si="1"/>
        <v/>
      </c>
      <c r="M21" s="43" t="str">
        <f t="shared" si="2"/>
        <v/>
      </c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24">
      <c r="A22" s="9">
        <v>16</v>
      </c>
      <c r="B22" s="10" t="s">
        <v>9</v>
      </c>
      <c r="C22" s="10" t="s">
        <v>113</v>
      </c>
      <c r="D22" s="10" t="s">
        <v>152</v>
      </c>
      <c r="E22" s="10" t="s">
        <v>5</v>
      </c>
      <c r="F22" s="11">
        <v>14600</v>
      </c>
      <c r="G22" s="40"/>
      <c r="H22" s="40"/>
      <c r="I22" s="37"/>
      <c r="J22" s="35">
        <v>2</v>
      </c>
      <c r="K22" s="43" t="str">
        <f t="shared" si="0"/>
        <v/>
      </c>
      <c r="L22" s="43" t="str">
        <f t="shared" si="1"/>
        <v/>
      </c>
      <c r="M22" s="43" t="str">
        <f t="shared" si="2"/>
        <v/>
      </c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ht="24">
      <c r="A23" s="9">
        <v>17</v>
      </c>
      <c r="B23" s="10" t="s">
        <v>153</v>
      </c>
      <c r="C23" s="10" t="s">
        <v>154</v>
      </c>
      <c r="D23" s="10" t="s">
        <v>155</v>
      </c>
      <c r="E23" s="10" t="s">
        <v>5</v>
      </c>
      <c r="F23" s="11">
        <v>2000</v>
      </c>
      <c r="G23" s="50"/>
      <c r="H23" s="50"/>
      <c r="I23" s="37"/>
      <c r="J23" s="35">
        <v>12</v>
      </c>
      <c r="K23" s="43" t="str">
        <f t="shared" si="0"/>
        <v/>
      </c>
      <c r="L23" s="43" t="str">
        <f t="shared" si="1"/>
        <v/>
      </c>
      <c r="M23" s="43" t="str">
        <f t="shared" si="2"/>
        <v/>
      </c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ht="24">
      <c r="A24" s="9">
        <v>18</v>
      </c>
      <c r="B24" s="10" t="s">
        <v>153</v>
      </c>
      <c r="C24" s="10" t="s">
        <v>156</v>
      </c>
      <c r="D24" s="10" t="s">
        <v>157</v>
      </c>
      <c r="E24" s="10" t="s">
        <v>5</v>
      </c>
      <c r="F24" s="11">
        <v>28800</v>
      </c>
      <c r="G24" s="40"/>
      <c r="H24" s="40"/>
      <c r="I24" s="37"/>
      <c r="J24" s="35">
        <v>9</v>
      </c>
      <c r="K24" s="43" t="str">
        <f t="shared" si="0"/>
        <v/>
      </c>
      <c r="L24" s="43" t="str">
        <f t="shared" si="1"/>
        <v/>
      </c>
      <c r="M24" s="43" t="str">
        <f t="shared" si="2"/>
        <v/>
      </c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ht="24">
      <c r="A25" s="9">
        <v>19</v>
      </c>
      <c r="B25" s="10" t="s">
        <v>153</v>
      </c>
      <c r="C25" s="10" t="s">
        <v>158</v>
      </c>
      <c r="D25" s="10" t="s">
        <v>159</v>
      </c>
      <c r="E25" s="10" t="s">
        <v>5</v>
      </c>
      <c r="F25" s="11">
        <v>22000</v>
      </c>
      <c r="G25" s="40"/>
      <c r="H25" s="40"/>
      <c r="I25" s="37"/>
      <c r="J25" s="35">
        <v>2</v>
      </c>
      <c r="K25" s="43" t="str">
        <f t="shared" si="0"/>
        <v/>
      </c>
      <c r="L25" s="43" t="str">
        <f t="shared" si="1"/>
        <v/>
      </c>
      <c r="M25" s="43" t="str">
        <f t="shared" si="2"/>
        <v/>
      </c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ht="24">
      <c r="A26" s="9">
        <v>20</v>
      </c>
      <c r="B26" s="9" t="s">
        <v>153</v>
      </c>
      <c r="C26" s="9" t="s">
        <v>160</v>
      </c>
      <c r="D26" s="15" t="s">
        <v>161</v>
      </c>
      <c r="E26" s="48" t="s">
        <v>5</v>
      </c>
      <c r="F26" s="11">
        <v>17500</v>
      </c>
      <c r="G26" s="50"/>
      <c r="H26" s="50"/>
      <c r="I26" s="37"/>
      <c r="J26" s="35">
        <v>1</v>
      </c>
      <c r="K26" s="43" t="str">
        <f t="shared" si="0"/>
        <v/>
      </c>
      <c r="L26" s="43" t="str">
        <f t="shared" si="1"/>
        <v/>
      </c>
      <c r="M26" s="43" t="str">
        <f t="shared" si="2"/>
        <v/>
      </c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ht="24">
      <c r="A27" s="9">
        <v>21</v>
      </c>
      <c r="B27" s="9" t="s">
        <v>162</v>
      </c>
      <c r="C27" s="9" t="s">
        <v>163</v>
      </c>
      <c r="D27" s="15" t="s">
        <v>164</v>
      </c>
      <c r="E27" s="48" t="s">
        <v>5</v>
      </c>
      <c r="F27" s="11">
        <v>20000</v>
      </c>
      <c r="G27" s="50"/>
      <c r="H27" s="50"/>
      <c r="I27" s="37"/>
      <c r="J27" s="35">
        <v>6</v>
      </c>
      <c r="K27" s="43" t="str">
        <f t="shared" si="0"/>
        <v/>
      </c>
      <c r="L27" s="43" t="str">
        <f t="shared" si="1"/>
        <v/>
      </c>
      <c r="M27" s="43" t="str">
        <f t="shared" si="2"/>
        <v/>
      </c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>
      <c r="A28" s="9">
        <v>22</v>
      </c>
      <c r="B28" s="10" t="s">
        <v>153</v>
      </c>
      <c r="C28" s="10" t="s">
        <v>65</v>
      </c>
      <c r="D28" s="10">
        <v>303</v>
      </c>
      <c r="E28" s="10" t="s">
        <v>5</v>
      </c>
      <c r="F28" s="11" t="s">
        <v>165</v>
      </c>
      <c r="G28" s="50"/>
      <c r="H28" s="50"/>
      <c r="I28" s="37"/>
      <c r="J28" s="35">
        <v>1</v>
      </c>
      <c r="K28" s="43" t="str">
        <f t="shared" si="0"/>
        <v/>
      </c>
      <c r="L28" s="43" t="str">
        <f t="shared" si="1"/>
        <v/>
      </c>
      <c r="M28" s="43" t="str">
        <f t="shared" si="2"/>
        <v/>
      </c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ht="24">
      <c r="A29" s="9">
        <v>23</v>
      </c>
      <c r="B29" s="10" t="s">
        <v>153</v>
      </c>
      <c r="C29" s="10" t="s">
        <v>166</v>
      </c>
      <c r="D29" s="10" t="s">
        <v>167</v>
      </c>
      <c r="E29" s="10" t="s">
        <v>5</v>
      </c>
      <c r="F29" s="11">
        <v>32000</v>
      </c>
      <c r="G29" s="40"/>
      <c r="H29" s="40"/>
      <c r="I29" s="37"/>
      <c r="J29" s="35">
        <v>4</v>
      </c>
      <c r="K29" s="43" t="str">
        <f t="shared" si="0"/>
        <v/>
      </c>
      <c r="L29" s="43" t="str">
        <f t="shared" si="1"/>
        <v/>
      </c>
      <c r="M29" s="43" t="str">
        <f t="shared" si="2"/>
        <v/>
      </c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24">
      <c r="A30" s="9">
        <v>24</v>
      </c>
      <c r="B30" s="10" t="s">
        <v>44</v>
      </c>
      <c r="C30" s="10" t="s">
        <v>168</v>
      </c>
      <c r="D30" s="10" t="s">
        <v>169</v>
      </c>
      <c r="E30" s="10" t="s">
        <v>5</v>
      </c>
      <c r="F30" s="11">
        <v>25000</v>
      </c>
      <c r="G30" s="40"/>
      <c r="H30" s="40"/>
      <c r="I30" s="37"/>
      <c r="J30" s="35">
        <v>7</v>
      </c>
      <c r="K30" s="43" t="str">
        <f t="shared" si="0"/>
        <v/>
      </c>
      <c r="L30" s="43" t="str">
        <f t="shared" si="1"/>
        <v/>
      </c>
      <c r="M30" s="43" t="str">
        <f t="shared" si="2"/>
        <v/>
      </c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24">
      <c r="A31" s="9">
        <v>25</v>
      </c>
      <c r="B31" s="10" t="s">
        <v>44</v>
      </c>
      <c r="C31" s="10" t="s">
        <v>170</v>
      </c>
      <c r="D31" s="10" t="s">
        <v>171</v>
      </c>
      <c r="E31" s="10" t="s">
        <v>5</v>
      </c>
      <c r="F31" s="11">
        <v>17500</v>
      </c>
      <c r="G31" s="40"/>
      <c r="H31" s="40"/>
      <c r="I31" s="37"/>
      <c r="J31" s="35">
        <v>5</v>
      </c>
      <c r="K31" s="43" t="str">
        <f t="shared" si="0"/>
        <v/>
      </c>
      <c r="L31" s="43" t="str">
        <f t="shared" si="1"/>
        <v/>
      </c>
      <c r="M31" s="43" t="str">
        <f t="shared" si="2"/>
        <v/>
      </c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24">
      <c r="A32" s="9">
        <v>26</v>
      </c>
      <c r="B32" s="10" t="s">
        <v>44</v>
      </c>
      <c r="C32" s="10" t="s">
        <v>172</v>
      </c>
      <c r="D32" s="10" t="s">
        <v>173</v>
      </c>
      <c r="E32" s="10" t="s">
        <v>5</v>
      </c>
      <c r="F32" s="11">
        <v>20000</v>
      </c>
      <c r="G32" s="40"/>
      <c r="H32" s="40"/>
      <c r="I32" s="37"/>
      <c r="J32" s="35">
        <v>2</v>
      </c>
      <c r="K32" s="43" t="str">
        <f t="shared" si="0"/>
        <v/>
      </c>
      <c r="L32" s="43" t="str">
        <f t="shared" si="1"/>
        <v/>
      </c>
      <c r="M32" s="43" t="str">
        <f t="shared" si="2"/>
        <v/>
      </c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ht="24">
      <c r="A33" s="9">
        <v>27</v>
      </c>
      <c r="B33" s="10" t="s">
        <v>174</v>
      </c>
      <c r="C33" s="10" t="s">
        <v>14</v>
      </c>
      <c r="D33" s="10" t="s">
        <v>175</v>
      </c>
      <c r="E33" s="10" t="s">
        <v>5</v>
      </c>
      <c r="F33" s="11">
        <v>17000</v>
      </c>
      <c r="G33" s="50"/>
      <c r="H33" s="50"/>
      <c r="I33" s="37"/>
      <c r="J33" s="35">
        <v>4</v>
      </c>
      <c r="K33" s="43" t="str">
        <f t="shared" si="0"/>
        <v/>
      </c>
      <c r="L33" s="43" t="str">
        <f t="shared" si="1"/>
        <v/>
      </c>
      <c r="M33" s="43" t="str">
        <f t="shared" si="2"/>
        <v/>
      </c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ht="36">
      <c r="A34" s="9">
        <v>28</v>
      </c>
      <c r="B34" s="10" t="s">
        <v>10</v>
      </c>
      <c r="C34" s="10" t="s">
        <v>45</v>
      </c>
      <c r="D34" s="10" t="s">
        <v>176</v>
      </c>
      <c r="E34" s="10" t="s">
        <v>5</v>
      </c>
      <c r="F34" s="11">
        <v>10000</v>
      </c>
      <c r="G34" s="50"/>
      <c r="H34" s="50"/>
      <c r="I34" s="37"/>
      <c r="J34" s="35">
        <v>2</v>
      </c>
      <c r="K34" s="43" t="str">
        <f t="shared" si="0"/>
        <v/>
      </c>
      <c r="L34" s="43" t="str">
        <f t="shared" si="1"/>
        <v/>
      </c>
      <c r="M34" s="43" t="str">
        <f t="shared" si="2"/>
        <v/>
      </c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ht="24">
      <c r="A35" s="9">
        <v>29</v>
      </c>
      <c r="B35" s="10" t="s">
        <v>10</v>
      </c>
      <c r="C35" s="10" t="s">
        <v>13</v>
      </c>
      <c r="D35" s="10" t="s">
        <v>177</v>
      </c>
      <c r="E35" s="10" t="s">
        <v>5</v>
      </c>
      <c r="F35" s="11">
        <v>15000</v>
      </c>
      <c r="G35" s="50"/>
      <c r="H35" s="50"/>
      <c r="I35" s="37"/>
      <c r="J35" s="35">
        <v>3</v>
      </c>
      <c r="K35" s="43" t="str">
        <f t="shared" si="0"/>
        <v/>
      </c>
      <c r="L35" s="43" t="str">
        <f t="shared" si="1"/>
        <v/>
      </c>
      <c r="M35" s="43" t="str">
        <f t="shared" si="2"/>
        <v/>
      </c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3">
      <c r="A36" s="9">
        <v>30</v>
      </c>
      <c r="B36" s="10" t="s">
        <v>10</v>
      </c>
      <c r="C36" s="10" t="s">
        <v>111</v>
      </c>
      <c r="D36" s="10" t="s">
        <v>178</v>
      </c>
      <c r="E36" s="10" t="s">
        <v>5</v>
      </c>
      <c r="F36" s="11">
        <v>8000</v>
      </c>
      <c r="G36" s="50"/>
      <c r="H36" s="50"/>
      <c r="I36" s="37"/>
      <c r="J36" s="35">
        <v>2</v>
      </c>
      <c r="K36" s="43" t="str">
        <f t="shared" si="0"/>
        <v/>
      </c>
      <c r="L36" s="43" t="str">
        <f t="shared" si="1"/>
        <v/>
      </c>
      <c r="M36" s="43" t="str">
        <f t="shared" si="2"/>
        <v/>
      </c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3" ht="24">
      <c r="A37" s="9">
        <v>31</v>
      </c>
      <c r="B37" s="10" t="s">
        <v>10</v>
      </c>
      <c r="C37" s="10" t="s">
        <v>179</v>
      </c>
      <c r="D37" s="10" t="s">
        <v>180</v>
      </c>
      <c r="E37" s="10" t="s">
        <v>5</v>
      </c>
      <c r="F37" s="11">
        <v>20000</v>
      </c>
      <c r="G37" s="40"/>
      <c r="H37" s="40"/>
      <c r="I37" s="37"/>
      <c r="J37" s="35">
        <v>167</v>
      </c>
      <c r="K37" s="43" t="str">
        <f t="shared" si="0"/>
        <v/>
      </c>
      <c r="L37" s="43" t="str">
        <f t="shared" si="1"/>
        <v/>
      </c>
      <c r="M37" s="43" t="str">
        <f t="shared" si="2"/>
        <v/>
      </c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>
      <c r="A38" s="9">
        <v>32</v>
      </c>
      <c r="B38" s="10" t="s">
        <v>181</v>
      </c>
      <c r="C38" s="10" t="s">
        <v>182</v>
      </c>
      <c r="D38" s="10" t="s">
        <v>183</v>
      </c>
      <c r="E38" s="10" t="s">
        <v>5</v>
      </c>
      <c r="F38" s="11" t="s">
        <v>11</v>
      </c>
      <c r="G38" s="40"/>
      <c r="H38" s="40"/>
      <c r="I38" s="37"/>
      <c r="J38" s="35">
        <v>2</v>
      </c>
      <c r="K38" s="43" t="str">
        <f t="shared" si="0"/>
        <v/>
      </c>
      <c r="L38" s="43" t="str">
        <f t="shared" si="1"/>
        <v/>
      </c>
      <c r="M38" s="43" t="str">
        <f t="shared" si="2"/>
        <v/>
      </c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>
      <c r="A39" s="9">
        <v>33</v>
      </c>
      <c r="B39" s="10" t="s">
        <v>10</v>
      </c>
      <c r="C39" s="10" t="s">
        <v>182</v>
      </c>
      <c r="D39" s="10" t="s">
        <v>184</v>
      </c>
      <c r="E39" s="10" t="s">
        <v>185</v>
      </c>
      <c r="F39" s="11" t="s">
        <v>12</v>
      </c>
      <c r="G39" s="52"/>
      <c r="H39" s="52"/>
      <c r="I39" s="37"/>
      <c r="J39" s="35">
        <v>2</v>
      </c>
      <c r="K39" s="43" t="str">
        <f t="shared" si="0"/>
        <v/>
      </c>
      <c r="L39" s="43" t="str">
        <f t="shared" si="1"/>
        <v/>
      </c>
      <c r="M39" s="43" t="str">
        <f t="shared" si="2"/>
        <v/>
      </c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3">
      <c r="A40" s="9">
        <v>34</v>
      </c>
      <c r="B40" s="9" t="s">
        <v>10</v>
      </c>
      <c r="C40" s="9" t="s">
        <v>182</v>
      </c>
      <c r="D40" s="15" t="s">
        <v>186</v>
      </c>
      <c r="E40" s="10" t="s">
        <v>187</v>
      </c>
      <c r="F40" s="16" t="s">
        <v>12</v>
      </c>
      <c r="G40" s="53"/>
      <c r="H40" s="53"/>
      <c r="I40" s="37"/>
      <c r="J40" s="35">
        <v>2</v>
      </c>
      <c r="K40" s="43" t="str">
        <f t="shared" si="0"/>
        <v/>
      </c>
      <c r="L40" s="43" t="str">
        <f t="shared" si="1"/>
        <v/>
      </c>
      <c r="M40" s="43" t="str">
        <f t="shared" si="2"/>
        <v/>
      </c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3">
      <c r="A41" s="9">
        <v>35</v>
      </c>
      <c r="B41" s="10" t="s">
        <v>10</v>
      </c>
      <c r="C41" s="10" t="s">
        <v>182</v>
      </c>
      <c r="D41" s="10" t="s">
        <v>188</v>
      </c>
      <c r="E41" s="10" t="s">
        <v>6</v>
      </c>
      <c r="F41" s="11" t="s">
        <v>12</v>
      </c>
      <c r="G41" s="40"/>
      <c r="H41" s="40"/>
      <c r="I41" s="37"/>
      <c r="J41" s="35">
        <v>2</v>
      </c>
      <c r="K41" s="43" t="str">
        <f t="shared" si="0"/>
        <v/>
      </c>
      <c r="L41" s="43" t="str">
        <f t="shared" si="1"/>
        <v/>
      </c>
      <c r="M41" s="43" t="str">
        <f t="shared" si="2"/>
        <v/>
      </c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3">
      <c r="A42" s="9">
        <v>37</v>
      </c>
      <c r="B42" s="10" t="s">
        <v>10</v>
      </c>
      <c r="C42" s="10" t="s">
        <v>89</v>
      </c>
      <c r="D42" s="10" t="s">
        <v>337</v>
      </c>
      <c r="E42" s="10" t="s">
        <v>5</v>
      </c>
      <c r="F42" s="11">
        <v>2700</v>
      </c>
      <c r="G42" s="40"/>
      <c r="H42" s="40"/>
      <c r="I42" s="37"/>
      <c r="J42" s="35">
        <v>1</v>
      </c>
      <c r="K42" s="43" t="str">
        <f t="shared" si="0"/>
        <v/>
      </c>
      <c r="L42" s="43" t="str">
        <f t="shared" si="1"/>
        <v/>
      </c>
      <c r="M42" s="43" t="str">
        <f t="shared" si="2"/>
        <v/>
      </c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3">
      <c r="A43" s="17">
        <v>38</v>
      </c>
      <c r="B43" s="18" t="s">
        <v>15</v>
      </c>
      <c r="C43" s="19">
        <v>4050</v>
      </c>
      <c r="D43" s="19" t="s">
        <v>190</v>
      </c>
      <c r="E43" s="19" t="s">
        <v>5</v>
      </c>
      <c r="F43" s="20">
        <v>10000</v>
      </c>
      <c r="G43" s="50"/>
      <c r="H43" s="50"/>
      <c r="I43" s="37"/>
      <c r="J43" s="35">
        <v>2</v>
      </c>
      <c r="K43" s="43" t="str">
        <f t="shared" si="0"/>
        <v/>
      </c>
      <c r="L43" s="43" t="str">
        <f t="shared" si="1"/>
        <v/>
      </c>
      <c r="M43" s="43" t="str">
        <f t="shared" si="2"/>
        <v/>
      </c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:23" ht="24">
      <c r="A44" s="9">
        <v>39</v>
      </c>
      <c r="B44" s="10" t="s">
        <v>15</v>
      </c>
      <c r="C44" s="10">
        <v>3005</v>
      </c>
      <c r="D44" s="10" t="s">
        <v>191</v>
      </c>
      <c r="E44" s="10" t="s">
        <v>5</v>
      </c>
      <c r="F44" s="11">
        <v>13000</v>
      </c>
      <c r="G44" s="53"/>
      <c r="H44" s="53"/>
      <c r="I44" s="37"/>
      <c r="J44" s="35">
        <v>50</v>
      </c>
      <c r="K44" s="43" t="str">
        <f t="shared" si="0"/>
        <v/>
      </c>
      <c r="L44" s="43" t="str">
        <f t="shared" si="1"/>
        <v/>
      </c>
      <c r="M44" s="43" t="str">
        <f t="shared" si="2"/>
        <v/>
      </c>
    </row>
    <row r="45" spans="1:23" ht="24">
      <c r="A45" s="9">
        <v>40</v>
      </c>
      <c r="B45" s="10" t="s">
        <v>15</v>
      </c>
      <c r="C45" s="10" t="s">
        <v>17</v>
      </c>
      <c r="D45" s="10" t="s">
        <v>192</v>
      </c>
      <c r="E45" s="10" t="s">
        <v>5</v>
      </c>
      <c r="F45" s="11">
        <v>11000</v>
      </c>
      <c r="G45" s="50"/>
      <c r="H45" s="50"/>
      <c r="I45" s="37"/>
      <c r="J45" s="35">
        <v>7</v>
      </c>
      <c r="K45" s="43" t="str">
        <f t="shared" si="0"/>
        <v/>
      </c>
      <c r="L45" s="43" t="str">
        <f t="shared" si="1"/>
        <v/>
      </c>
      <c r="M45" s="43" t="str">
        <f t="shared" si="2"/>
        <v/>
      </c>
      <c r="N45" s="60"/>
      <c r="O45" s="60"/>
      <c r="P45" s="60"/>
      <c r="Q45" s="60"/>
      <c r="R45" s="60"/>
      <c r="S45" s="60"/>
      <c r="T45" s="60"/>
      <c r="U45" s="60"/>
      <c r="V45" s="60"/>
    </row>
    <row r="46" spans="1:23" ht="24">
      <c r="A46" s="17">
        <v>41</v>
      </c>
      <c r="B46" s="18" t="s">
        <v>15</v>
      </c>
      <c r="C46" s="19" t="s">
        <v>17</v>
      </c>
      <c r="D46" s="21" t="s">
        <v>193</v>
      </c>
      <c r="E46" s="17" t="s">
        <v>6</v>
      </c>
      <c r="F46" s="22">
        <v>6000</v>
      </c>
      <c r="G46" s="53"/>
      <c r="H46" s="53"/>
      <c r="I46" s="37"/>
      <c r="J46" s="35">
        <v>4</v>
      </c>
      <c r="K46" s="43" t="str">
        <f t="shared" si="0"/>
        <v/>
      </c>
      <c r="L46" s="43" t="str">
        <f t="shared" si="1"/>
        <v/>
      </c>
      <c r="M46" s="43" t="str">
        <f t="shared" si="2"/>
        <v/>
      </c>
      <c r="N46" s="60"/>
      <c r="O46" s="60"/>
      <c r="P46" s="60"/>
      <c r="Q46" s="60"/>
      <c r="R46" s="60"/>
      <c r="S46" s="60"/>
      <c r="T46" s="60"/>
      <c r="U46" s="60"/>
      <c r="V46" s="60"/>
    </row>
    <row r="47" spans="1:23" ht="24">
      <c r="A47" s="17">
        <v>42</v>
      </c>
      <c r="B47" s="19" t="s">
        <v>15</v>
      </c>
      <c r="C47" s="19" t="s">
        <v>17</v>
      </c>
      <c r="D47" s="19" t="s">
        <v>194</v>
      </c>
      <c r="E47" s="19" t="s">
        <v>8</v>
      </c>
      <c r="F47" s="20">
        <v>6000</v>
      </c>
      <c r="G47" s="40"/>
      <c r="H47" s="40"/>
      <c r="I47" s="37"/>
      <c r="J47" s="35">
        <v>4</v>
      </c>
      <c r="K47" s="43" t="str">
        <f t="shared" si="0"/>
        <v/>
      </c>
      <c r="L47" s="43" t="str">
        <f t="shared" si="1"/>
        <v/>
      </c>
      <c r="M47" s="43" t="str">
        <f t="shared" si="2"/>
        <v/>
      </c>
      <c r="N47" s="60"/>
      <c r="O47" s="60"/>
      <c r="P47" s="60"/>
      <c r="Q47" s="60"/>
      <c r="R47" s="60"/>
      <c r="S47" s="60"/>
      <c r="T47" s="60"/>
      <c r="U47" s="60"/>
      <c r="V47" s="60"/>
    </row>
    <row r="48" spans="1:23" ht="24">
      <c r="A48" s="17">
        <v>43</v>
      </c>
      <c r="B48" s="19" t="s">
        <v>15</v>
      </c>
      <c r="C48" s="19" t="s">
        <v>17</v>
      </c>
      <c r="D48" s="19" t="s">
        <v>195</v>
      </c>
      <c r="E48" s="19" t="s">
        <v>7</v>
      </c>
      <c r="F48" s="20">
        <v>6000</v>
      </c>
      <c r="G48" s="50"/>
      <c r="H48" s="50"/>
      <c r="I48" s="37"/>
      <c r="J48" s="35">
        <v>4</v>
      </c>
      <c r="K48" s="43" t="str">
        <f t="shared" si="0"/>
        <v/>
      </c>
      <c r="L48" s="43" t="str">
        <f t="shared" si="1"/>
        <v/>
      </c>
      <c r="M48" s="43" t="str">
        <f t="shared" si="2"/>
        <v/>
      </c>
      <c r="N48" s="60"/>
      <c r="O48" s="60"/>
      <c r="P48" s="60"/>
      <c r="Q48" s="60"/>
      <c r="R48" s="60"/>
      <c r="S48" s="60"/>
      <c r="T48" s="60"/>
      <c r="U48" s="60"/>
      <c r="V48" s="60"/>
    </row>
    <row r="49" spans="1:13" ht="24">
      <c r="A49" s="9">
        <v>44</v>
      </c>
      <c r="B49" s="10" t="s">
        <v>15</v>
      </c>
      <c r="C49" s="9">
        <v>3550</v>
      </c>
      <c r="D49" s="15" t="s">
        <v>196</v>
      </c>
      <c r="E49" s="9" t="s">
        <v>7</v>
      </c>
      <c r="F49" s="13">
        <v>6000</v>
      </c>
      <c r="G49" s="50"/>
      <c r="H49" s="50"/>
      <c r="I49" s="37"/>
      <c r="J49" s="35">
        <v>1</v>
      </c>
      <c r="K49" s="43" t="str">
        <f t="shared" si="0"/>
        <v/>
      </c>
      <c r="L49" s="43" t="str">
        <f t="shared" si="1"/>
        <v/>
      </c>
      <c r="M49" s="43" t="str">
        <f t="shared" si="2"/>
        <v/>
      </c>
    </row>
    <row r="50" spans="1:13" ht="24">
      <c r="A50" s="9">
        <v>45</v>
      </c>
      <c r="B50" s="10" t="s">
        <v>15</v>
      </c>
      <c r="C50" s="10" t="s">
        <v>19</v>
      </c>
      <c r="D50" s="10" t="s">
        <v>197</v>
      </c>
      <c r="E50" s="10" t="s">
        <v>5</v>
      </c>
      <c r="F50" s="11">
        <v>6800</v>
      </c>
      <c r="G50" s="50"/>
      <c r="H50" s="50"/>
      <c r="I50" s="37"/>
      <c r="J50" s="35">
        <v>42</v>
      </c>
      <c r="K50" s="43" t="str">
        <f t="shared" si="0"/>
        <v/>
      </c>
      <c r="L50" s="43" t="str">
        <f t="shared" si="1"/>
        <v/>
      </c>
      <c r="M50" s="43" t="str">
        <f t="shared" si="2"/>
        <v/>
      </c>
    </row>
    <row r="51" spans="1:13" ht="24">
      <c r="A51" s="9">
        <v>46</v>
      </c>
      <c r="B51" s="10" t="s">
        <v>15</v>
      </c>
      <c r="C51" s="10">
        <v>2430</v>
      </c>
      <c r="D51" s="10" t="s">
        <v>198</v>
      </c>
      <c r="E51" s="10" t="s">
        <v>5</v>
      </c>
      <c r="F51" s="11">
        <v>12000</v>
      </c>
      <c r="G51" s="40"/>
      <c r="H51" s="40"/>
      <c r="I51" s="37"/>
      <c r="J51" s="35">
        <v>52</v>
      </c>
      <c r="K51" s="43" t="str">
        <f t="shared" si="0"/>
        <v/>
      </c>
      <c r="L51" s="43" t="str">
        <f t="shared" si="1"/>
        <v/>
      </c>
      <c r="M51" s="43" t="str">
        <f t="shared" si="2"/>
        <v/>
      </c>
    </row>
    <row r="52" spans="1:13" ht="24">
      <c r="A52" s="9">
        <v>47</v>
      </c>
      <c r="B52" s="10" t="s">
        <v>15</v>
      </c>
      <c r="C52" s="10">
        <v>3035</v>
      </c>
      <c r="D52" s="10" t="s">
        <v>191</v>
      </c>
      <c r="E52" s="10" t="s">
        <v>5</v>
      </c>
      <c r="F52" s="11">
        <v>13000</v>
      </c>
      <c r="G52" s="52"/>
      <c r="H52" s="52"/>
      <c r="I52" s="37"/>
      <c r="J52" s="35">
        <v>5</v>
      </c>
      <c r="K52" s="43" t="str">
        <f t="shared" si="0"/>
        <v/>
      </c>
      <c r="L52" s="43" t="str">
        <f t="shared" si="1"/>
        <v/>
      </c>
      <c r="M52" s="43" t="str">
        <f t="shared" si="2"/>
        <v/>
      </c>
    </row>
    <row r="53" spans="1:13" ht="24">
      <c r="A53" s="9">
        <v>48</v>
      </c>
      <c r="B53" s="10" t="s">
        <v>15</v>
      </c>
      <c r="C53" s="10" t="s">
        <v>115</v>
      </c>
      <c r="D53" s="10" t="s">
        <v>199</v>
      </c>
      <c r="E53" s="10" t="s">
        <v>5</v>
      </c>
      <c r="F53" s="11">
        <v>2000</v>
      </c>
      <c r="G53" s="40"/>
      <c r="H53" s="40"/>
      <c r="I53" s="37"/>
      <c r="J53" s="35">
        <v>20</v>
      </c>
      <c r="K53" s="43" t="str">
        <f t="shared" si="0"/>
        <v/>
      </c>
      <c r="L53" s="43" t="str">
        <f t="shared" si="1"/>
        <v/>
      </c>
      <c r="M53" s="43" t="str">
        <f t="shared" si="2"/>
        <v/>
      </c>
    </row>
    <row r="54" spans="1:13" ht="24">
      <c r="A54" s="9">
        <v>49</v>
      </c>
      <c r="B54" s="10" t="s">
        <v>15</v>
      </c>
      <c r="C54" s="10">
        <v>4015</v>
      </c>
      <c r="D54" s="10" t="s">
        <v>200</v>
      </c>
      <c r="E54" s="10" t="s">
        <v>5</v>
      </c>
      <c r="F54" s="11">
        <v>24000</v>
      </c>
      <c r="G54" s="40"/>
      <c r="H54" s="40"/>
      <c r="I54" s="37"/>
      <c r="J54" s="35">
        <v>58</v>
      </c>
      <c r="K54" s="43" t="str">
        <f t="shared" si="0"/>
        <v/>
      </c>
      <c r="L54" s="43" t="str">
        <f t="shared" si="1"/>
        <v/>
      </c>
      <c r="M54" s="43" t="str">
        <f t="shared" si="2"/>
        <v/>
      </c>
    </row>
    <row r="55" spans="1:13" ht="24">
      <c r="A55" s="9">
        <v>50</v>
      </c>
      <c r="B55" s="10" t="s">
        <v>15</v>
      </c>
      <c r="C55" s="10">
        <v>4250</v>
      </c>
      <c r="D55" s="10" t="s">
        <v>201</v>
      </c>
      <c r="E55" s="10" t="s">
        <v>5</v>
      </c>
      <c r="F55" s="11">
        <v>20000</v>
      </c>
      <c r="G55" s="40"/>
      <c r="H55" s="40"/>
      <c r="I55" s="37"/>
      <c r="J55" s="35">
        <v>39</v>
      </c>
      <c r="K55" s="43" t="str">
        <f t="shared" si="0"/>
        <v/>
      </c>
      <c r="L55" s="43" t="str">
        <f t="shared" si="1"/>
        <v/>
      </c>
      <c r="M55" s="43" t="str">
        <f t="shared" si="2"/>
        <v/>
      </c>
    </row>
    <row r="56" spans="1:13" ht="24">
      <c r="A56" s="9">
        <v>51</v>
      </c>
      <c r="B56" s="10" t="s">
        <v>15</v>
      </c>
      <c r="C56" s="10" t="s">
        <v>97</v>
      </c>
      <c r="D56" s="10" t="s">
        <v>202</v>
      </c>
      <c r="E56" s="10" t="s">
        <v>5</v>
      </c>
      <c r="F56" s="11">
        <v>420</v>
      </c>
      <c r="G56" s="40"/>
      <c r="H56" s="40"/>
      <c r="I56" s="37"/>
      <c r="J56" s="35">
        <v>38</v>
      </c>
      <c r="K56" s="43" t="str">
        <f t="shared" si="0"/>
        <v/>
      </c>
      <c r="L56" s="43" t="str">
        <f t="shared" si="1"/>
        <v/>
      </c>
      <c r="M56" s="43" t="str">
        <f t="shared" si="2"/>
        <v/>
      </c>
    </row>
    <row r="57" spans="1:13" ht="24">
      <c r="A57" s="9">
        <v>52</v>
      </c>
      <c r="B57" s="10" t="s">
        <v>15</v>
      </c>
      <c r="C57" s="10" t="s">
        <v>97</v>
      </c>
      <c r="D57" s="10" t="s">
        <v>203</v>
      </c>
      <c r="E57" s="10" t="s">
        <v>16</v>
      </c>
      <c r="F57" s="11">
        <v>560</v>
      </c>
      <c r="G57" s="50"/>
      <c r="H57" s="50"/>
      <c r="I57" s="37"/>
      <c r="J57" s="35">
        <v>33</v>
      </c>
      <c r="K57" s="43" t="str">
        <f t="shared" si="0"/>
        <v/>
      </c>
      <c r="L57" s="43" t="str">
        <f t="shared" si="1"/>
        <v/>
      </c>
      <c r="M57" s="43" t="str">
        <f t="shared" si="2"/>
        <v/>
      </c>
    </row>
    <row r="58" spans="1:13">
      <c r="A58" s="9">
        <v>53</v>
      </c>
      <c r="B58" s="10" t="s">
        <v>15</v>
      </c>
      <c r="C58" s="10">
        <v>4100</v>
      </c>
      <c r="D58" s="10" t="s">
        <v>64</v>
      </c>
      <c r="E58" s="10" t="s">
        <v>5</v>
      </c>
      <c r="F58" s="11">
        <v>10000</v>
      </c>
      <c r="G58" s="38"/>
      <c r="H58" s="38"/>
      <c r="I58" s="37"/>
      <c r="J58" s="35">
        <v>6</v>
      </c>
      <c r="K58" s="43" t="str">
        <f t="shared" si="0"/>
        <v/>
      </c>
      <c r="L58" s="43" t="str">
        <f t="shared" si="1"/>
        <v/>
      </c>
      <c r="M58" s="43" t="str">
        <f t="shared" si="2"/>
        <v/>
      </c>
    </row>
    <row r="59" spans="1:13" ht="24">
      <c r="A59" s="9">
        <v>54</v>
      </c>
      <c r="B59" s="10" t="s">
        <v>15</v>
      </c>
      <c r="C59" s="10">
        <v>2055</v>
      </c>
      <c r="D59" s="10" t="s">
        <v>204</v>
      </c>
      <c r="E59" s="10" t="s">
        <v>5</v>
      </c>
      <c r="F59" s="11">
        <v>6500</v>
      </c>
      <c r="G59" s="38"/>
      <c r="H59" s="38"/>
      <c r="I59" s="37"/>
      <c r="J59" s="35">
        <v>21</v>
      </c>
      <c r="K59" s="43" t="str">
        <f t="shared" si="0"/>
        <v/>
      </c>
      <c r="L59" s="43" t="str">
        <f t="shared" si="1"/>
        <v/>
      </c>
      <c r="M59" s="43" t="str">
        <f t="shared" si="2"/>
        <v/>
      </c>
    </row>
    <row r="60" spans="1:13" ht="24">
      <c r="A60" s="17">
        <v>55</v>
      </c>
      <c r="B60" s="19" t="s">
        <v>15</v>
      </c>
      <c r="C60" s="19">
        <v>3015</v>
      </c>
      <c r="D60" s="19" t="s">
        <v>205</v>
      </c>
      <c r="E60" s="19" t="s">
        <v>5</v>
      </c>
      <c r="F60" s="20">
        <v>12500</v>
      </c>
      <c r="G60" s="52"/>
      <c r="H60" s="52"/>
      <c r="I60" s="37"/>
      <c r="J60" s="35">
        <v>19</v>
      </c>
      <c r="K60" s="43" t="str">
        <f t="shared" si="0"/>
        <v/>
      </c>
      <c r="L60" s="43" t="str">
        <f t="shared" si="1"/>
        <v/>
      </c>
      <c r="M60" s="43" t="str">
        <f t="shared" si="2"/>
        <v/>
      </c>
    </row>
    <row r="61" spans="1:13" ht="24">
      <c r="A61" s="9">
        <v>57</v>
      </c>
      <c r="B61" s="19" t="s">
        <v>15</v>
      </c>
      <c r="C61" s="19">
        <v>3800</v>
      </c>
      <c r="D61" s="19" t="s">
        <v>206</v>
      </c>
      <c r="E61" s="19" t="s">
        <v>6</v>
      </c>
      <c r="F61" s="20">
        <v>6000</v>
      </c>
      <c r="G61" s="50"/>
      <c r="H61" s="50"/>
      <c r="I61" s="39"/>
      <c r="J61" s="36">
        <v>1</v>
      </c>
      <c r="K61" s="43" t="str">
        <f t="shared" si="0"/>
        <v/>
      </c>
      <c r="L61" s="43" t="str">
        <f t="shared" si="1"/>
        <v/>
      </c>
      <c r="M61" s="43" t="str">
        <f t="shared" si="2"/>
        <v/>
      </c>
    </row>
    <row r="62" spans="1:13" ht="24">
      <c r="A62" s="9">
        <v>58</v>
      </c>
      <c r="B62" s="19" t="s">
        <v>15</v>
      </c>
      <c r="C62" s="19">
        <v>3800</v>
      </c>
      <c r="D62" s="19" t="s">
        <v>207</v>
      </c>
      <c r="E62" s="19" t="s">
        <v>7</v>
      </c>
      <c r="F62" s="20">
        <v>6000</v>
      </c>
      <c r="G62" s="50"/>
      <c r="H62" s="50"/>
      <c r="I62" s="39"/>
      <c r="J62" s="36">
        <v>4</v>
      </c>
      <c r="K62" s="43" t="str">
        <f t="shared" si="0"/>
        <v/>
      </c>
      <c r="L62" s="43" t="str">
        <f t="shared" si="1"/>
        <v/>
      </c>
      <c r="M62" s="43" t="str">
        <f t="shared" si="2"/>
        <v/>
      </c>
    </row>
    <row r="63" spans="1:13" ht="24">
      <c r="A63" s="9">
        <v>59</v>
      </c>
      <c r="B63" s="10" t="s">
        <v>15</v>
      </c>
      <c r="C63" s="10" t="s">
        <v>20</v>
      </c>
      <c r="D63" s="10" t="s">
        <v>208</v>
      </c>
      <c r="E63" s="10" t="s">
        <v>5</v>
      </c>
      <c r="F63" s="11">
        <v>10000</v>
      </c>
      <c r="G63" s="50"/>
      <c r="H63" s="50"/>
      <c r="I63" s="37"/>
      <c r="J63" s="35">
        <v>52</v>
      </c>
      <c r="K63" s="43" t="str">
        <f t="shared" si="0"/>
        <v/>
      </c>
      <c r="L63" s="43" t="str">
        <f t="shared" si="1"/>
        <v/>
      </c>
      <c r="M63" s="43" t="str">
        <f t="shared" si="2"/>
        <v/>
      </c>
    </row>
    <row r="64" spans="1:13" ht="24">
      <c r="A64" s="9">
        <v>60</v>
      </c>
      <c r="B64" s="10" t="s">
        <v>15</v>
      </c>
      <c r="C64" s="10">
        <v>4200</v>
      </c>
      <c r="D64" s="10" t="s">
        <v>209</v>
      </c>
      <c r="E64" s="10" t="s">
        <v>5</v>
      </c>
      <c r="F64" s="11">
        <v>12000</v>
      </c>
      <c r="G64" s="50"/>
      <c r="H64" s="50"/>
      <c r="I64" s="37"/>
      <c r="J64" s="35">
        <v>4</v>
      </c>
      <c r="K64" s="43" t="str">
        <f t="shared" si="0"/>
        <v/>
      </c>
      <c r="L64" s="43" t="str">
        <f t="shared" si="1"/>
        <v/>
      </c>
      <c r="M64" s="43" t="str">
        <f t="shared" si="2"/>
        <v/>
      </c>
    </row>
    <row r="65" spans="1:13" ht="24">
      <c r="A65" s="9">
        <v>61</v>
      </c>
      <c r="B65" s="10" t="s">
        <v>15</v>
      </c>
      <c r="C65" s="10" t="s">
        <v>210</v>
      </c>
      <c r="D65" s="10" t="s">
        <v>197</v>
      </c>
      <c r="E65" s="10" t="s">
        <v>5</v>
      </c>
      <c r="F65" s="11">
        <v>6900</v>
      </c>
      <c r="G65" s="38"/>
      <c r="H65" s="38"/>
      <c r="I65" s="37"/>
      <c r="J65" s="35">
        <v>30</v>
      </c>
      <c r="K65" s="43" t="str">
        <f t="shared" si="0"/>
        <v/>
      </c>
      <c r="L65" s="43" t="str">
        <f t="shared" si="1"/>
        <v/>
      </c>
      <c r="M65" s="43" t="str">
        <f t="shared" si="2"/>
        <v/>
      </c>
    </row>
    <row r="66" spans="1:13" ht="24">
      <c r="A66" s="9">
        <v>62</v>
      </c>
      <c r="B66" s="10" t="s">
        <v>15</v>
      </c>
      <c r="C66" s="10">
        <v>4014</v>
      </c>
      <c r="D66" s="10" t="s">
        <v>211</v>
      </c>
      <c r="E66" s="10" t="s">
        <v>5</v>
      </c>
      <c r="F66" s="11">
        <v>10000</v>
      </c>
      <c r="G66" s="50"/>
      <c r="H66" s="50"/>
      <c r="I66" s="37"/>
      <c r="J66" s="35">
        <v>2</v>
      </c>
      <c r="K66" s="43" t="str">
        <f t="shared" si="0"/>
        <v/>
      </c>
      <c r="L66" s="43" t="str">
        <f t="shared" si="1"/>
        <v/>
      </c>
      <c r="M66" s="43" t="str">
        <f t="shared" si="2"/>
        <v/>
      </c>
    </row>
    <row r="67" spans="1:13" ht="36">
      <c r="A67" s="9">
        <v>63</v>
      </c>
      <c r="B67" s="10" t="s">
        <v>15</v>
      </c>
      <c r="C67" s="10">
        <v>460</v>
      </c>
      <c r="D67" s="10" t="s">
        <v>212</v>
      </c>
      <c r="E67" s="10" t="s">
        <v>5</v>
      </c>
      <c r="F67" s="11">
        <v>450</v>
      </c>
      <c r="G67" s="38"/>
      <c r="H67" s="38"/>
      <c r="I67" s="37"/>
      <c r="J67" s="35">
        <v>2</v>
      </c>
      <c r="K67" s="43" t="str">
        <f t="shared" si="0"/>
        <v/>
      </c>
      <c r="L67" s="43" t="str">
        <f t="shared" si="1"/>
        <v/>
      </c>
      <c r="M67" s="43" t="str">
        <f t="shared" si="2"/>
        <v/>
      </c>
    </row>
    <row r="68" spans="1:13" ht="36">
      <c r="A68" s="9">
        <v>64</v>
      </c>
      <c r="B68" s="10" t="s">
        <v>15</v>
      </c>
      <c r="C68" s="10">
        <v>460</v>
      </c>
      <c r="D68" s="10" t="s">
        <v>213</v>
      </c>
      <c r="E68" s="10" t="s">
        <v>16</v>
      </c>
      <c r="F68" s="11">
        <v>560</v>
      </c>
      <c r="G68" s="50"/>
      <c r="H68" s="50"/>
      <c r="I68" s="37"/>
      <c r="J68" s="35">
        <v>2</v>
      </c>
      <c r="K68" s="43" t="str">
        <f t="shared" si="0"/>
        <v/>
      </c>
      <c r="L68" s="43" t="str">
        <f t="shared" si="1"/>
        <v/>
      </c>
      <c r="M68" s="43" t="str">
        <f t="shared" si="2"/>
        <v/>
      </c>
    </row>
    <row r="69" spans="1:13" ht="24">
      <c r="A69" s="9">
        <v>65</v>
      </c>
      <c r="B69" s="10" t="s">
        <v>15</v>
      </c>
      <c r="C69" s="10">
        <v>2015</v>
      </c>
      <c r="D69" s="10" t="s">
        <v>214</v>
      </c>
      <c r="E69" s="10" t="s">
        <v>5</v>
      </c>
      <c r="F69" s="11">
        <v>7000</v>
      </c>
      <c r="G69" s="52"/>
      <c r="H69" s="52"/>
      <c r="I69" s="37"/>
      <c r="J69" s="35">
        <v>13</v>
      </c>
      <c r="K69" s="43" t="str">
        <f t="shared" si="0"/>
        <v/>
      </c>
      <c r="L69" s="43" t="str">
        <f t="shared" si="1"/>
        <v/>
      </c>
      <c r="M69" s="43" t="str">
        <f t="shared" si="2"/>
        <v/>
      </c>
    </row>
    <row r="70" spans="1:13" ht="24">
      <c r="A70" s="9">
        <v>66</v>
      </c>
      <c r="B70" s="14" t="s">
        <v>15</v>
      </c>
      <c r="C70" s="10" t="s">
        <v>18</v>
      </c>
      <c r="D70" s="10" t="s">
        <v>215</v>
      </c>
      <c r="E70" s="10" t="s">
        <v>5</v>
      </c>
      <c r="F70" s="11">
        <v>24000</v>
      </c>
      <c r="G70" s="54"/>
      <c r="H70" s="54"/>
      <c r="I70" s="37"/>
      <c r="J70" s="35">
        <v>10</v>
      </c>
      <c r="K70" s="43" t="str">
        <f t="shared" si="0"/>
        <v/>
      </c>
      <c r="L70" s="43" t="str">
        <f t="shared" si="1"/>
        <v/>
      </c>
      <c r="M70" s="43" t="str">
        <f t="shared" si="2"/>
        <v/>
      </c>
    </row>
    <row r="71" spans="1:13" s="8" customFormat="1" ht="24">
      <c r="A71" s="17">
        <v>67</v>
      </c>
      <c r="B71" s="19" t="s">
        <v>15</v>
      </c>
      <c r="C71" s="19">
        <v>3700</v>
      </c>
      <c r="D71" s="19" t="s">
        <v>196</v>
      </c>
      <c r="E71" s="19" t="s">
        <v>7</v>
      </c>
      <c r="F71" s="20">
        <v>6000</v>
      </c>
      <c r="G71" s="38"/>
      <c r="H71" s="38"/>
      <c r="I71" s="37"/>
      <c r="J71" s="35">
        <v>3</v>
      </c>
      <c r="K71" s="43" t="str">
        <f t="shared" si="0"/>
        <v/>
      </c>
      <c r="L71" s="43" t="str">
        <f t="shared" si="1"/>
        <v/>
      </c>
      <c r="M71" s="43" t="str">
        <f t="shared" si="2"/>
        <v/>
      </c>
    </row>
    <row r="72" spans="1:13" ht="24">
      <c r="A72" s="9">
        <v>68</v>
      </c>
      <c r="B72" s="9" t="s">
        <v>15</v>
      </c>
      <c r="C72" s="10" t="s">
        <v>21</v>
      </c>
      <c r="D72" s="10" t="s">
        <v>216</v>
      </c>
      <c r="E72" s="10" t="s">
        <v>5</v>
      </c>
      <c r="F72" s="11">
        <v>2100</v>
      </c>
      <c r="G72" s="50"/>
      <c r="H72" s="50"/>
      <c r="I72" s="37"/>
      <c r="J72" s="35">
        <v>2</v>
      </c>
      <c r="K72" s="43" t="str">
        <f t="shared" ref="K72:K135" si="3">IF(I72="","",I72*J72)</f>
        <v/>
      </c>
      <c r="L72" s="43" t="str">
        <f t="shared" ref="L72:L135" si="4">IF(I72="","",ROUND(K72*0.23,2))</f>
        <v/>
      </c>
      <c r="M72" s="43" t="str">
        <f t="shared" ref="M72:M135" si="5">IF(I72="","",K72+L72)</f>
        <v/>
      </c>
    </row>
    <row r="73" spans="1:13" ht="24">
      <c r="A73" s="9">
        <v>69</v>
      </c>
      <c r="B73" s="10" t="s">
        <v>15</v>
      </c>
      <c r="C73" s="10" t="s">
        <v>217</v>
      </c>
      <c r="D73" s="10" t="s">
        <v>218</v>
      </c>
      <c r="E73" s="10" t="s">
        <v>5</v>
      </c>
      <c r="F73" s="11">
        <v>2000</v>
      </c>
      <c r="G73" s="40"/>
      <c r="H73" s="40"/>
      <c r="I73" s="37"/>
      <c r="J73" s="35">
        <v>1</v>
      </c>
      <c r="K73" s="43" t="str">
        <f t="shared" si="3"/>
        <v/>
      </c>
      <c r="L73" s="43" t="str">
        <f t="shared" si="4"/>
        <v/>
      </c>
      <c r="M73" s="43" t="str">
        <f t="shared" si="5"/>
        <v/>
      </c>
    </row>
    <row r="74" spans="1:13">
      <c r="A74" s="17">
        <v>70</v>
      </c>
      <c r="B74" s="19" t="s">
        <v>15</v>
      </c>
      <c r="C74" s="19" t="s">
        <v>74</v>
      </c>
      <c r="D74" s="19" t="s">
        <v>219</v>
      </c>
      <c r="E74" s="19" t="s">
        <v>5</v>
      </c>
      <c r="F74" s="20">
        <v>13000</v>
      </c>
      <c r="G74" s="40"/>
      <c r="H74" s="40"/>
      <c r="I74" s="37"/>
      <c r="J74" s="35">
        <v>2</v>
      </c>
      <c r="K74" s="43" t="str">
        <f t="shared" si="3"/>
        <v/>
      </c>
      <c r="L74" s="43" t="str">
        <f t="shared" si="4"/>
        <v/>
      </c>
      <c r="M74" s="43" t="str">
        <f t="shared" si="5"/>
        <v/>
      </c>
    </row>
    <row r="75" spans="1:13" ht="24">
      <c r="A75" s="9">
        <v>72</v>
      </c>
      <c r="B75" s="10" t="s">
        <v>15</v>
      </c>
      <c r="C75" s="10">
        <v>4350</v>
      </c>
      <c r="D75" s="10" t="s">
        <v>201</v>
      </c>
      <c r="E75" s="10" t="s">
        <v>5</v>
      </c>
      <c r="F75" s="11">
        <v>20000</v>
      </c>
      <c r="G75" s="40"/>
      <c r="H75" s="40"/>
      <c r="I75" s="37"/>
      <c r="J75" s="35">
        <v>4</v>
      </c>
      <c r="K75" s="43" t="str">
        <f t="shared" si="3"/>
        <v/>
      </c>
      <c r="L75" s="43" t="str">
        <f t="shared" si="4"/>
        <v/>
      </c>
      <c r="M75" s="43" t="str">
        <f t="shared" si="5"/>
        <v/>
      </c>
    </row>
    <row r="76" spans="1:13" ht="24">
      <c r="A76" s="9">
        <v>73</v>
      </c>
      <c r="B76" s="14" t="s">
        <v>15</v>
      </c>
      <c r="C76" s="10">
        <v>1320</v>
      </c>
      <c r="D76" s="10" t="s">
        <v>220</v>
      </c>
      <c r="E76" s="10" t="s">
        <v>5</v>
      </c>
      <c r="F76" s="11">
        <v>6000</v>
      </c>
      <c r="G76" s="50"/>
      <c r="H76" s="50"/>
      <c r="I76" s="37"/>
      <c r="J76" s="35">
        <v>3</v>
      </c>
      <c r="K76" s="43" t="str">
        <f t="shared" si="3"/>
        <v/>
      </c>
      <c r="L76" s="43" t="str">
        <f t="shared" si="4"/>
        <v/>
      </c>
      <c r="M76" s="43" t="str">
        <f t="shared" si="5"/>
        <v/>
      </c>
    </row>
    <row r="77" spans="1:13" ht="24">
      <c r="A77" s="9">
        <v>74</v>
      </c>
      <c r="B77" s="14" t="s">
        <v>15</v>
      </c>
      <c r="C77" s="10" t="s">
        <v>221</v>
      </c>
      <c r="D77" s="10" t="s">
        <v>222</v>
      </c>
      <c r="E77" s="10" t="s">
        <v>5</v>
      </c>
      <c r="F77" s="11">
        <v>3500</v>
      </c>
      <c r="G77" s="38"/>
      <c r="H77" s="38"/>
      <c r="I77" s="37"/>
      <c r="J77" s="35">
        <v>1</v>
      </c>
      <c r="K77" s="43" t="str">
        <f t="shared" si="3"/>
        <v/>
      </c>
      <c r="L77" s="43" t="str">
        <f t="shared" si="4"/>
        <v/>
      </c>
      <c r="M77" s="43" t="str">
        <f t="shared" si="5"/>
        <v/>
      </c>
    </row>
    <row r="78" spans="1:13">
      <c r="A78" s="9">
        <v>75</v>
      </c>
      <c r="B78" s="14" t="s">
        <v>15</v>
      </c>
      <c r="C78" s="10" t="s">
        <v>223</v>
      </c>
      <c r="D78" s="10" t="s">
        <v>224</v>
      </c>
      <c r="E78" s="10" t="s">
        <v>5</v>
      </c>
      <c r="F78" s="11">
        <v>2200</v>
      </c>
      <c r="G78" s="50"/>
      <c r="H78" s="50"/>
      <c r="I78" s="37"/>
      <c r="J78" s="35">
        <v>1</v>
      </c>
      <c r="K78" s="43" t="str">
        <f t="shared" si="3"/>
        <v/>
      </c>
      <c r="L78" s="43" t="str">
        <f t="shared" si="4"/>
        <v/>
      </c>
      <c r="M78" s="43" t="str">
        <f t="shared" si="5"/>
        <v/>
      </c>
    </row>
    <row r="79" spans="1:13">
      <c r="A79" s="9">
        <v>76</v>
      </c>
      <c r="B79" s="10" t="s">
        <v>15</v>
      </c>
      <c r="C79" s="10" t="s">
        <v>109</v>
      </c>
      <c r="D79" s="10" t="s">
        <v>225</v>
      </c>
      <c r="E79" s="10" t="s">
        <v>5</v>
      </c>
      <c r="F79" s="11">
        <v>10000</v>
      </c>
      <c r="G79" s="52"/>
      <c r="H79" s="52"/>
      <c r="I79" s="37"/>
      <c r="J79" s="35">
        <v>2</v>
      </c>
      <c r="K79" s="43" t="str">
        <f t="shared" si="3"/>
        <v/>
      </c>
      <c r="L79" s="43" t="str">
        <f t="shared" si="4"/>
        <v/>
      </c>
      <c r="M79" s="43" t="str">
        <f t="shared" si="5"/>
        <v/>
      </c>
    </row>
    <row r="80" spans="1:13">
      <c r="A80" s="9">
        <v>77</v>
      </c>
      <c r="B80" s="14" t="s">
        <v>15</v>
      </c>
      <c r="C80" s="10" t="s">
        <v>226</v>
      </c>
      <c r="D80" s="10" t="s">
        <v>227</v>
      </c>
      <c r="E80" s="10" t="s">
        <v>5</v>
      </c>
      <c r="F80" s="11">
        <v>480</v>
      </c>
      <c r="G80" s="50"/>
      <c r="H80" s="50"/>
      <c r="I80" s="37"/>
      <c r="J80" s="35">
        <v>12</v>
      </c>
      <c r="K80" s="43" t="str">
        <f t="shared" si="3"/>
        <v/>
      </c>
      <c r="L80" s="43" t="str">
        <f t="shared" si="4"/>
        <v/>
      </c>
      <c r="M80" s="43" t="str">
        <f t="shared" si="5"/>
        <v/>
      </c>
    </row>
    <row r="81" spans="1:13">
      <c r="A81" s="17">
        <v>79</v>
      </c>
      <c r="B81" s="19" t="s">
        <v>15</v>
      </c>
      <c r="C81" s="19">
        <v>1300</v>
      </c>
      <c r="D81" s="19" t="s">
        <v>228</v>
      </c>
      <c r="E81" s="19" t="s">
        <v>5</v>
      </c>
      <c r="F81" s="20">
        <v>2500</v>
      </c>
      <c r="G81" s="50"/>
      <c r="H81" s="50"/>
      <c r="I81" s="37"/>
      <c r="J81" s="35">
        <v>2</v>
      </c>
      <c r="K81" s="43" t="str">
        <f t="shared" si="3"/>
        <v/>
      </c>
      <c r="L81" s="43" t="str">
        <f t="shared" si="4"/>
        <v/>
      </c>
      <c r="M81" s="43" t="str">
        <f t="shared" si="5"/>
        <v/>
      </c>
    </row>
    <row r="82" spans="1:13">
      <c r="A82" s="9">
        <v>81</v>
      </c>
      <c r="B82" s="19" t="s">
        <v>15</v>
      </c>
      <c r="C82" s="19">
        <v>3500</v>
      </c>
      <c r="D82" s="19" t="s">
        <v>118</v>
      </c>
      <c r="E82" s="10" t="s">
        <v>5</v>
      </c>
      <c r="F82" s="11">
        <v>6000</v>
      </c>
      <c r="G82" s="40"/>
      <c r="H82" s="40"/>
      <c r="I82" s="37"/>
      <c r="J82" s="35">
        <v>4</v>
      </c>
      <c r="K82" s="43" t="str">
        <f t="shared" si="3"/>
        <v/>
      </c>
      <c r="L82" s="43" t="str">
        <f t="shared" si="4"/>
        <v/>
      </c>
      <c r="M82" s="43" t="str">
        <f t="shared" si="5"/>
        <v/>
      </c>
    </row>
    <row r="83" spans="1:13" ht="24">
      <c r="A83" s="9">
        <v>82</v>
      </c>
      <c r="B83" s="10" t="s">
        <v>15</v>
      </c>
      <c r="C83" s="23" t="s">
        <v>229</v>
      </c>
      <c r="D83" s="10" t="s">
        <v>230</v>
      </c>
      <c r="E83" s="10" t="s">
        <v>5</v>
      </c>
      <c r="F83" s="11">
        <v>450</v>
      </c>
      <c r="G83" s="50"/>
      <c r="H83" s="50"/>
      <c r="I83" s="37"/>
      <c r="J83" s="35">
        <v>2</v>
      </c>
      <c r="K83" s="43" t="str">
        <f t="shared" si="3"/>
        <v/>
      </c>
      <c r="L83" s="43" t="str">
        <f t="shared" si="4"/>
        <v/>
      </c>
      <c r="M83" s="43" t="str">
        <f t="shared" si="5"/>
        <v/>
      </c>
    </row>
    <row r="84" spans="1:13" ht="24">
      <c r="A84" s="9">
        <v>83</v>
      </c>
      <c r="B84" s="10" t="s">
        <v>15</v>
      </c>
      <c r="C84" s="23">
        <v>2727</v>
      </c>
      <c r="D84" s="10" t="s">
        <v>214</v>
      </c>
      <c r="E84" s="10" t="s">
        <v>5</v>
      </c>
      <c r="F84" s="11">
        <v>7000</v>
      </c>
      <c r="G84" s="50"/>
      <c r="H84" s="50"/>
      <c r="I84" s="37"/>
      <c r="J84" s="35">
        <v>3</v>
      </c>
      <c r="K84" s="43" t="str">
        <f t="shared" si="3"/>
        <v/>
      </c>
      <c r="L84" s="43" t="str">
        <f t="shared" si="4"/>
        <v/>
      </c>
      <c r="M84" s="43" t="str">
        <f t="shared" si="5"/>
        <v/>
      </c>
    </row>
    <row r="85" spans="1:13" ht="24">
      <c r="A85" s="9">
        <v>84</v>
      </c>
      <c r="B85" s="14" t="s">
        <v>15</v>
      </c>
      <c r="C85" s="10">
        <v>1022</v>
      </c>
      <c r="D85" s="10" t="s">
        <v>199</v>
      </c>
      <c r="E85" s="10" t="s">
        <v>5</v>
      </c>
      <c r="F85" s="11">
        <v>2000</v>
      </c>
      <c r="G85" s="52"/>
      <c r="H85" s="52"/>
      <c r="I85" s="37"/>
      <c r="J85" s="35">
        <v>4</v>
      </c>
      <c r="K85" s="43" t="str">
        <f t="shared" si="3"/>
        <v/>
      </c>
      <c r="L85" s="43" t="str">
        <f t="shared" si="4"/>
        <v/>
      </c>
      <c r="M85" s="43" t="str">
        <f t="shared" si="5"/>
        <v/>
      </c>
    </row>
    <row r="86" spans="1:13" ht="24">
      <c r="A86" s="9">
        <v>86</v>
      </c>
      <c r="B86" s="10" t="s">
        <v>15</v>
      </c>
      <c r="C86" s="10" t="s">
        <v>231</v>
      </c>
      <c r="D86" s="10" t="s">
        <v>232</v>
      </c>
      <c r="E86" s="10" t="s">
        <v>16</v>
      </c>
      <c r="F86" s="11">
        <v>300</v>
      </c>
      <c r="G86" s="50"/>
      <c r="H86" s="50"/>
      <c r="I86" s="37"/>
      <c r="J86" s="35">
        <v>18</v>
      </c>
      <c r="K86" s="43" t="str">
        <f t="shared" si="3"/>
        <v/>
      </c>
      <c r="L86" s="43" t="str">
        <f t="shared" si="4"/>
        <v/>
      </c>
      <c r="M86" s="43" t="str">
        <f t="shared" si="5"/>
        <v/>
      </c>
    </row>
    <row r="87" spans="1:13">
      <c r="A87" s="9">
        <v>87</v>
      </c>
      <c r="B87" s="10" t="s">
        <v>15</v>
      </c>
      <c r="C87" s="10" t="s">
        <v>233</v>
      </c>
      <c r="D87" s="10" t="s">
        <v>218</v>
      </c>
      <c r="E87" s="10" t="s">
        <v>5</v>
      </c>
      <c r="F87" s="11">
        <v>2000</v>
      </c>
      <c r="G87" s="50"/>
      <c r="H87" s="50"/>
      <c r="I87" s="37"/>
      <c r="J87" s="35">
        <v>1</v>
      </c>
      <c r="K87" s="43" t="str">
        <f t="shared" si="3"/>
        <v/>
      </c>
      <c r="L87" s="43" t="str">
        <f t="shared" si="4"/>
        <v/>
      </c>
      <c r="M87" s="43" t="str">
        <f t="shared" si="5"/>
        <v/>
      </c>
    </row>
    <row r="88" spans="1:13" ht="36">
      <c r="A88" s="9">
        <v>88</v>
      </c>
      <c r="B88" s="10" t="s">
        <v>15</v>
      </c>
      <c r="C88" s="10" t="s">
        <v>82</v>
      </c>
      <c r="D88" s="10" t="s">
        <v>234</v>
      </c>
      <c r="E88" s="10" t="s">
        <v>5</v>
      </c>
      <c r="F88" s="11" t="s">
        <v>83</v>
      </c>
      <c r="G88" s="50"/>
      <c r="H88" s="50"/>
      <c r="I88" s="37"/>
      <c r="J88" s="35">
        <v>5</v>
      </c>
      <c r="K88" s="43" t="str">
        <f t="shared" si="3"/>
        <v/>
      </c>
      <c r="L88" s="43" t="str">
        <f t="shared" si="4"/>
        <v/>
      </c>
      <c r="M88" s="43" t="str">
        <f t="shared" si="5"/>
        <v/>
      </c>
    </row>
    <row r="89" spans="1:13" ht="36">
      <c r="A89" s="9">
        <v>89</v>
      </c>
      <c r="B89" s="10" t="s">
        <v>15</v>
      </c>
      <c r="C89" s="10" t="s">
        <v>84</v>
      </c>
      <c r="D89" s="10" t="s">
        <v>235</v>
      </c>
      <c r="E89" s="10" t="s">
        <v>6</v>
      </c>
      <c r="F89" s="11" t="s">
        <v>236</v>
      </c>
      <c r="G89" s="50"/>
      <c r="H89" s="50"/>
      <c r="I89" s="37"/>
      <c r="J89" s="35">
        <v>5</v>
      </c>
      <c r="K89" s="43" t="str">
        <f t="shared" si="3"/>
        <v/>
      </c>
      <c r="L89" s="43" t="str">
        <f t="shared" si="4"/>
        <v/>
      </c>
      <c r="M89" s="43" t="str">
        <f t="shared" si="5"/>
        <v/>
      </c>
    </row>
    <row r="90" spans="1:13" ht="36">
      <c r="A90" s="9">
        <v>90</v>
      </c>
      <c r="B90" s="10" t="s">
        <v>15</v>
      </c>
      <c r="C90" s="10" t="s">
        <v>85</v>
      </c>
      <c r="D90" s="10" t="s">
        <v>237</v>
      </c>
      <c r="E90" s="10" t="s">
        <v>8</v>
      </c>
      <c r="F90" s="11" t="s">
        <v>236</v>
      </c>
      <c r="G90" s="40"/>
      <c r="H90" s="40"/>
      <c r="I90" s="37"/>
      <c r="J90" s="35">
        <v>10</v>
      </c>
      <c r="K90" s="43" t="str">
        <f t="shared" si="3"/>
        <v/>
      </c>
      <c r="L90" s="43" t="str">
        <f t="shared" si="4"/>
        <v/>
      </c>
      <c r="M90" s="43" t="str">
        <f t="shared" si="5"/>
        <v/>
      </c>
    </row>
    <row r="91" spans="1:13" ht="36">
      <c r="A91" s="9">
        <v>91</v>
      </c>
      <c r="B91" s="10" t="s">
        <v>15</v>
      </c>
      <c r="C91" s="10" t="s">
        <v>86</v>
      </c>
      <c r="D91" s="10" t="s">
        <v>238</v>
      </c>
      <c r="E91" s="10" t="s">
        <v>7</v>
      </c>
      <c r="F91" s="11" t="s">
        <v>236</v>
      </c>
      <c r="G91" s="50"/>
      <c r="H91" s="50"/>
      <c r="I91" s="37"/>
      <c r="J91" s="35">
        <v>5</v>
      </c>
      <c r="K91" s="43" t="str">
        <f t="shared" si="3"/>
        <v/>
      </c>
      <c r="L91" s="43" t="str">
        <f t="shared" si="4"/>
        <v/>
      </c>
      <c r="M91" s="43" t="str">
        <f t="shared" si="5"/>
        <v/>
      </c>
    </row>
    <row r="92" spans="1:13">
      <c r="A92" s="9">
        <v>92</v>
      </c>
      <c r="B92" s="10" t="s">
        <v>15</v>
      </c>
      <c r="C92" s="10">
        <v>2200</v>
      </c>
      <c r="D92" s="10" t="s">
        <v>239</v>
      </c>
      <c r="E92" s="10" t="s">
        <v>5</v>
      </c>
      <c r="F92" s="11">
        <v>5000</v>
      </c>
      <c r="G92" s="50"/>
      <c r="H92" s="50"/>
      <c r="I92" s="37"/>
      <c r="J92" s="35">
        <v>2</v>
      </c>
      <c r="K92" s="43" t="str">
        <f t="shared" si="3"/>
        <v/>
      </c>
      <c r="L92" s="43" t="str">
        <f t="shared" si="4"/>
        <v/>
      </c>
      <c r="M92" s="43" t="str">
        <f t="shared" si="5"/>
        <v/>
      </c>
    </row>
    <row r="93" spans="1:13" ht="24">
      <c r="A93" s="9">
        <v>93</v>
      </c>
      <c r="B93" s="10" t="s">
        <v>15</v>
      </c>
      <c r="C93" s="10" t="s">
        <v>98</v>
      </c>
      <c r="D93" s="10" t="s">
        <v>240</v>
      </c>
      <c r="E93" s="10" t="s">
        <v>5</v>
      </c>
      <c r="F93" s="11">
        <v>700</v>
      </c>
      <c r="G93" s="54"/>
      <c r="H93" s="54"/>
      <c r="I93" s="37"/>
      <c r="J93" s="35">
        <v>3</v>
      </c>
      <c r="K93" s="43" t="str">
        <f t="shared" si="3"/>
        <v/>
      </c>
      <c r="L93" s="43" t="str">
        <f t="shared" si="4"/>
        <v/>
      </c>
      <c r="M93" s="43" t="str">
        <f t="shared" si="5"/>
        <v/>
      </c>
    </row>
    <row r="94" spans="1:13" ht="24">
      <c r="A94" s="9">
        <v>94</v>
      </c>
      <c r="B94" s="10" t="s">
        <v>15</v>
      </c>
      <c r="C94" s="10" t="s">
        <v>98</v>
      </c>
      <c r="D94" s="10" t="s">
        <v>241</v>
      </c>
      <c r="E94" s="10" t="s">
        <v>16</v>
      </c>
      <c r="F94" s="11">
        <v>360</v>
      </c>
      <c r="G94" s="38"/>
      <c r="H94" s="38"/>
      <c r="I94" s="37"/>
      <c r="J94" s="35">
        <v>3</v>
      </c>
      <c r="K94" s="43" t="str">
        <f t="shared" si="3"/>
        <v/>
      </c>
      <c r="L94" s="43" t="str">
        <f t="shared" si="4"/>
        <v/>
      </c>
      <c r="M94" s="43" t="str">
        <f t="shared" si="5"/>
        <v/>
      </c>
    </row>
    <row r="95" spans="1:13" s="8" customFormat="1">
      <c r="A95" s="17">
        <v>95</v>
      </c>
      <c r="B95" s="19" t="s">
        <v>15</v>
      </c>
      <c r="C95" s="19" t="s">
        <v>99</v>
      </c>
      <c r="D95" s="19" t="s">
        <v>242</v>
      </c>
      <c r="E95" s="19" t="s">
        <v>5</v>
      </c>
      <c r="F95" s="20">
        <v>1600</v>
      </c>
      <c r="G95" s="40"/>
      <c r="H95" s="40"/>
      <c r="I95" s="37"/>
      <c r="J95" s="35">
        <v>2</v>
      </c>
      <c r="K95" s="43" t="str">
        <f t="shared" si="3"/>
        <v/>
      </c>
      <c r="L95" s="43" t="str">
        <f t="shared" si="4"/>
        <v/>
      </c>
      <c r="M95" s="43" t="str">
        <f t="shared" si="5"/>
        <v/>
      </c>
    </row>
    <row r="96" spans="1:13" ht="24">
      <c r="A96" s="9">
        <v>96</v>
      </c>
      <c r="B96" s="10" t="s">
        <v>15</v>
      </c>
      <c r="C96" s="10" t="s">
        <v>101</v>
      </c>
      <c r="D96" s="10" t="s">
        <v>243</v>
      </c>
      <c r="E96" s="10" t="s">
        <v>5</v>
      </c>
      <c r="F96" s="11">
        <v>20000</v>
      </c>
      <c r="G96" s="40"/>
      <c r="H96" s="40"/>
      <c r="I96" s="37"/>
      <c r="J96" s="34">
        <v>2</v>
      </c>
      <c r="K96" s="43" t="str">
        <f t="shared" si="3"/>
        <v/>
      </c>
      <c r="L96" s="43" t="str">
        <f t="shared" si="4"/>
        <v/>
      </c>
      <c r="M96" s="43" t="str">
        <f t="shared" si="5"/>
        <v/>
      </c>
    </row>
    <row r="97" spans="1:13" ht="24">
      <c r="A97" s="9">
        <v>97</v>
      </c>
      <c r="B97" s="10" t="s">
        <v>15</v>
      </c>
      <c r="C97" s="10" t="s">
        <v>244</v>
      </c>
      <c r="D97" s="10" t="s">
        <v>245</v>
      </c>
      <c r="E97" s="10" t="s">
        <v>5</v>
      </c>
      <c r="F97" s="11">
        <v>2500</v>
      </c>
      <c r="G97" s="40"/>
      <c r="H97" s="40"/>
      <c r="I97" s="37"/>
      <c r="J97" s="34">
        <v>1</v>
      </c>
      <c r="K97" s="43" t="str">
        <f t="shared" si="3"/>
        <v/>
      </c>
      <c r="L97" s="43" t="str">
        <f t="shared" si="4"/>
        <v/>
      </c>
      <c r="M97" s="43" t="str">
        <f t="shared" si="5"/>
        <v/>
      </c>
    </row>
    <row r="98" spans="1:13">
      <c r="A98" s="17">
        <v>98</v>
      </c>
      <c r="B98" s="19" t="s">
        <v>15</v>
      </c>
      <c r="C98" s="19" t="s">
        <v>246</v>
      </c>
      <c r="D98" s="19" t="s">
        <v>94</v>
      </c>
      <c r="E98" s="19" t="s">
        <v>247</v>
      </c>
      <c r="F98" s="20">
        <v>1600</v>
      </c>
      <c r="G98" s="40"/>
      <c r="H98" s="40"/>
      <c r="I98" s="37"/>
      <c r="J98" s="35">
        <v>2</v>
      </c>
      <c r="K98" s="43" t="str">
        <f t="shared" si="3"/>
        <v/>
      </c>
      <c r="L98" s="43" t="str">
        <f t="shared" si="4"/>
        <v/>
      </c>
      <c r="M98" s="43" t="str">
        <f t="shared" si="5"/>
        <v/>
      </c>
    </row>
    <row r="99" spans="1:13">
      <c r="A99" s="9">
        <v>99</v>
      </c>
      <c r="B99" s="10" t="s">
        <v>15</v>
      </c>
      <c r="C99" s="10">
        <v>5250</v>
      </c>
      <c r="D99" s="10" t="s">
        <v>248</v>
      </c>
      <c r="E99" s="10" t="s">
        <v>5</v>
      </c>
      <c r="F99" s="11">
        <v>930</v>
      </c>
      <c r="G99" s="40"/>
      <c r="H99" s="40"/>
      <c r="I99" s="37"/>
      <c r="J99" s="34">
        <v>1</v>
      </c>
      <c r="K99" s="43" t="str">
        <f t="shared" si="3"/>
        <v/>
      </c>
      <c r="L99" s="43" t="str">
        <f t="shared" si="4"/>
        <v/>
      </c>
      <c r="M99" s="43" t="str">
        <f t="shared" si="5"/>
        <v/>
      </c>
    </row>
    <row r="100" spans="1:13">
      <c r="A100" s="9">
        <v>101</v>
      </c>
      <c r="B100" s="10" t="s">
        <v>15</v>
      </c>
      <c r="C100" s="10" t="s">
        <v>114</v>
      </c>
      <c r="D100" s="10" t="s">
        <v>249</v>
      </c>
      <c r="E100" s="10" t="s">
        <v>116</v>
      </c>
      <c r="F100" s="11">
        <v>10500</v>
      </c>
      <c r="G100" s="40"/>
      <c r="H100" s="40"/>
      <c r="I100" s="37"/>
      <c r="J100" s="34">
        <v>1</v>
      </c>
      <c r="K100" s="43" t="str">
        <f t="shared" si="3"/>
        <v/>
      </c>
      <c r="L100" s="43" t="str">
        <f t="shared" si="4"/>
        <v/>
      </c>
      <c r="M100" s="43" t="str">
        <f t="shared" si="5"/>
        <v/>
      </c>
    </row>
    <row r="101" spans="1:13">
      <c r="A101" s="9">
        <v>102</v>
      </c>
      <c r="B101" s="10" t="s">
        <v>15</v>
      </c>
      <c r="C101" s="10" t="s">
        <v>250</v>
      </c>
      <c r="D101" s="10" t="s">
        <v>251</v>
      </c>
      <c r="E101" s="10" t="s">
        <v>5</v>
      </c>
      <c r="F101" s="11">
        <v>5000</v>
      </c>
      <c r="G101" s="40"/>
      <c r="H101" s="40"/>
      <c r="I101" s="37"/>
      <c r="J101" s="34">
        <v>1</v>
      </c>
      <c r="K101" s="43" t="str">
        <f t="shared" si="3"/>
        <v/>
      </c>
      <c r="L101" s="43" t="str">
        <f t="shared" si="4"/>
        <v/>
      </c>
      <c r="M101" s="43" t="str">
        <f t="shared" si="5"/>
        <v/>
      </c>
    </row>
    <row r="102" spans="1:13">
      <c r="A102" s="9">
        <v>103</v>
      </c>
      <c r="B102" s="10" t="s">
        <v>15</v>
      </c>
      <c r="C102" s="10" t="s">
        <v>110</v>
      </c>
      <c r="D102" s="10" t="s">
        <v>252</v>
      </c>
      <c r="E102" s="10" t="s">
        <v>5</v>
      </c>
      <c r="F102" s="11">
        <v>13000</v>
      </c>
      <c r="G102" s="40"/>
      <c r="H102" s="40"/>
      <c r="I102" s="37"/>
      <c r="J102" s="34">
        <v>2</v>
      </c>
      <c r="K102" s="43" t="str">
        <f t="shared" si="3"/>
        <v/>
      </c>
      <c r="L102" s="43" t="str">
        <f t="shared" si="4"/>
        <v/>
      </c>
      <c r="M102" s="43" t="str">
        <f t="shared" si="5"/>
        <v/>
      </c>
    </row>
    <row r="103" spans="1:13" ht="24">
      <c r="A103" s="9">
        <v>104</v>
      </c>
      <c r="B103" s="10" t="s">
        <v>15</v>
      </c>
      <c r="C103" s="10" t="s">
        <v>231</v>
      </c>
      <c r="D103" s="10" t="s">
        <v>253</v>
      </c>
      <c r="E103" s="10" t="s">
        <v>5</v>
      </c>
      <c r="F103" s="11">
        <v>300</v>
      </c>
      <c r="G103" s="40"/>
      <c r="H103" s="40"/>
      <c r="I103" s="37"/>
      <c r="J103" s="34">
        <v>39</v>
      </c>
      <c r="K103" s="43" t="str">
        <f t="shared" si="3"/>
        <v/>
      </c>
      <c r="L103" s="43" t="str">
        <f t="shared" si="4"/>
        <v/>
      </c>
      <c r="M103" s="43" t="str">
        <f t="shared" si="5"/>
        <v/>
      </c>
    </row>
    <row r="104" spans="1:13" ht="24">
      <c r="A104" s="9">
        <v>105</v>
      </c>
      <c r="B104" s="10" t="s">
        <v>90</v>
      </c>
      <c r="C104" s="10" t="s">
        <v>48</v>
      </c>
      <c r="D104" s="10" t="s">
        <v>157</v>
      </c>
      <c r="E104" s="10" t="s">
        <v>5</v>
      </c>
      <c r="F104" s="11">
        <v>28800</v>
      </c>
      <c r="G104" s="40"/>
      <c r="H104" s="40"/>
      <c r="I104" s="37"/>
      <c r="J104" s="34">
        <v>6</v>
      </c>
      <c r="K104" s="43" t="str">
        <f t="shared" si="3"/>
        <v/>
      </c>
      <c r="L104" s="43" t="str">
        <f t="shared" si="4"/>
        <v/>
      </c>
      <c r="M104" s="43" t="str">
        <f t="shared" si="5"/>
        <v/>
      </c>
    </row>
    <row r="105" spans="1:13" ht="24">
      <c r="A105" s="9">
        <v>106</v>
      </c>
      <c r="B105" s="10" t="s">
        <v>254</v>
      </c>
      <c r="C105" s="10" t="s">
        <v>50</v>
      </c>
      <c r="D105" s="10" t="s">
        <v>255</v>
      </c>
      <c r="E105" s="10" t="s">
        <v>5</v>
      </c>
      <c r="F105" s="11">
        <v>17500</v>
      </c>
      <c r="G105" s="40"/>
      <c r="H105" s="40"/>
      <c r="I105" s="37"/>
      <c r="J105" s="34">
        <v>4</v>
      </c>
      <c r="K105" s="43" t="str">
        <f t="shared" si="3"/>
        <v/>
      </c>
      <c r="L105" s="43" t="str">
        <f t="shared" si="4"/>
        <v/>
      </c>
      <c r="M105" s="43" t="str">
        <f t="shared" si="5"/>
        <v/>
      </c>
    </row>
    <row r="106" spans="1:13" ht="24">
      <c r="A106" s="9">
        <v>107</v>
      </c>
      <c r="B106" s="10" t="s">
        <v>90</v>
      </c>
      <c r="C106" s="10" t="s">
        <v>47</v>
      </c>
      <c r="D106" s="10" t="s">
        <v>171</v>
      </c>
      <c r="E106" s="10" t="s">
        <v>5</v>
      </c>
      <c r="F106" s="11">
        <v>17500</v>
      </c>
      <c r="G106" s="40"/>
      <c r="H106" s="40"/>
      <c r="I106" s="37"/>
      <c r="J106" s="34">
        <v>21</v>
      </c>
      <c r="K106" s="43" t="str">
        <f t="shared" si="3"/>
        <v/>
      </c>
      <c r="L106" s="43" t="str">
        <f t="shared" si="4"/>
        <v/>
      </c>
      <c r="M106" s="43" t="str">
        <f t="shared" si="5"/>
        <v/>
      </c>
    </row>
    <row r="107" spans="1:13" ht="24">
      <c r="A107" s="9">
        <v>113</v>
      </c>
      <c r="B107" s="10" t="s">
        <v>90</v>
      </c>
      <c r="C107" s="10" t="s">
        <v>256</v>
      </c>
      <c r="D107" s="10" t="s">
        <v>164</v>
      </c>
      <c r="E107" s="10" t="s">
        <v>5</v>
      </c>
      <c r="F107" s="11">
        <v>20000</v>
      </c>
      <c r="G107" s="40"/>
      <c r="H107" s="40"/>
      <c r="I107" s="37"/>
      <c r="J107" s="34">
        <v>6</v>
      </c>
      <c r="K107" s="43" t="str">
        <f t="shared" si="3"/>
        <v/>
      </c>
      <c r="L107" s="43" t="str">
        <f t="shared" si="4"/>
        <v/>
      </c>
      <c r="M107" s="43" t="str">
        <f t="shared" si="5"/>
        <v/>
      </c>
    </row>
    <row r="108" spans="1:13" ht="24">
      <c r="A108" s="9">
        <v>114</v>
      </c>
      <c r="B108" s="10" t="s">
        <v>38</v>
      </c>
      <c r="C108" s="10" t="s">
        <v>257</v>
      </c>
      <c r="D108" s="10" t="s">
        <v>258</v>
      </c>
      <c r="E108" s="10" t="s">
        <v>5</v>
      </c>
      <c r="F108" s="11">
        <v>11000</v>
      </c>
      <c r="G108" s="40"/>
      <c r="H108" s="40"/>
      <c r="I108" s="37"/>
      <c r="J108" s="34">
        <v>1</v>
      </c>
      <c r="K108" s="43" t="str">
        <f t="shared" si="3"/>
        <v/>
      </c>
      <c r="L108" s="43" t="str">
        <f t="shared" si="4"/>
        <v/>
      </c>
      <c r="M108" s="43" t="str">
        <f t="shared" si="5"/>
        <v/>
      </c>
    </row>
    <row r="109" spans="1:13" ht="24">
      <c r="A109" s="9">
        <v>115</v>
      </c>
      <c r="B109" s="10" t="s">
        <v>38</v>
      </c>
      <c r="C109" s="10" t="s">
        <v>49</v>
      </c>
      <c r="D109" s="10" t="s">
        <v>161</v>
      </c>
      <c r="E109" s="10" t="s">
        <v>5</v>
      </c>
      <c r="F109" s="11">
        <v>11000</v>
      </c>
      <c r="G109" s="40"/>
      <c r="H109" s="40"/>
      <c r="I109" s="37"/>
      <c r="J109" s="34">
        <v>6</v>
      </c>
      <c r="K109" s="43" t="str">
        <f t="shared" si="3"/>
        <v/>
      </c>
      <c r="L109" s="43" t="str">
        <f t="shared" si="4"/>
        <v/>
      </c>
      <c r="M109" s="43" t="str">
        <f t="shared" si="5"/>
        <v/>
      </c>
    </row>
    <row r="110" spans="1:13" ht="24">
      <c r="A110" s="9">
        <v>116</v>
      </c>
      <c r="B110" s="10" t="s">
        <v>38</v>
      </c>
      <c r="C110" s="10">
        <v>215</v>
      </c>
      <c r="D110" s="10" t="s">
        <v>259</v>
      </c>
      <c r="E110" s="10" t="s">
        <v>5</v>
      </c>
      <c r="F110" s="11">
        <v>24000</v>
      </c>
      <c r="G110" s="40"/>
      <c r="H110" s="40"/>
      <c r="I110" s="37"/>
      <c r="J110" s="34">
        <v>2</v>
      </c>
      <c r="K110" s="43" t="str">
        <f t="shared" si="3"/>
        <v/>
      </c>
      <c r="L110" s="43" t="str">
        <f t="shared" si="4"/>
        <v/>
      </c>
      <c r="M110" s="43" t="str">
        <f t="shared" si="5"/>
        <v/>
      </c>
    </row>
    <row r="111" spans="1:13" ht="24">
      <c r="A111" s="9">
        <v>118</v>
      </c>
      <c r="B111" s="10" t="s">
        <v>38</v>
      </c>
      <c r="C111" s="10" t="s">
        <v>260</v>
      </c>
      <c r="D111" s="10" t="s">
        <v>255</v>
      </c>
      <c r="E111" s="10" t="s">
        <v>5</v>
      </c>
      <c r="F111" s="11">
        <v>17500</v>
      </c>
      <c r="G111" s="40"/>
      <c r="H111" s="40"/>
      <c r="I111" s="37"/>
      <c r="J111" s="34">
        <v>6</v>
      </c>
      <c r="K111" s="43" t="str">
        <f t="shared" si="3"/>
        <v/>
      </c>
      <c r="L111" s="43" t="str">
        <f t="shared" si="4"/>
        <v/>
      </c>
      <c r="M111" s="43" t="str">
        <f t="shared" si="5"/>
        <v/>
      </c>
    </row>
    <row r="112" spans="1:13" ht="24">
      <c r="A112" s="9">
        <v>119</v>
      </c>
      <c r="B112" s="10" t="s">
        <v>38</v>
      </c>
      <c r="C112" s="10" t="s">
        <v>46</v>
      </c>
      <c r="D112" s="10" t="s">
        <v>261</v>
      </c>
      <c r="E112" s="10" t="s">
        <v>5</v>
      </c>
      <c r="F112" s="11">
        <v>16000</v>
      </c>
      <c r="G112" s="40"/>
      <c r="H112" s="40"/>
      <c r="I112" s="37"/>
      <c r="J112" s="34">
        <v>2</v>
      </c>
      <c r="K112" s="43" t="str">
        <f t="shared" si="3"/>
        <v/>
      </c>
      <c r="L112" s="43" t="str">
        <f t="shared" si="4"/>
        <v/>
      </c>
      <c r="M112" s="43" t="str">
        <f t="shared" si="5"/>
        <v/>
      </c>
    </row>
    <row r="113" spans="1:13" ht="24">
      <c r="A113" s="9">
        <v>120</v>
      </c>
      <c r="B113" s="10" t="s">
        <v>38</v>
      </c>
      <c r="C113" s="10" t="s">
        <v>105</v>
      </c>
      <c r="D113" s="10" t="s">
        <v>117</v>
      </c>
      <c r="E113" s="10" t="s">
        <v>5</v>
      </c>
      <c r="F113" s="11">
        <v>22000</v>
      </c>
      <c r="G113" s="40"/>
      <c r="H113" s="40"/>
      <c r="I113" s="37"/>
      <c r="J113" s="34">
        <v>6</v>
      </c>
      <c r="K113" s="43" t="str">
        <f t="shared" si="3"/>
        <v/>
      </c>
      <c r="L113" s="43" t="str">
        <f t="shared" si="4"/>
        <v/>
      </c>
      <c r="M113" s="43" t="str">
        <f t="shared" si="5"/>
        <v/>
      </c>
    </row>
    <row r="114" spans="1:13" ht="24">
      <c r="A114" s="9">
        <v>121</v>
      </c>
      <c r="B114" s="10" t="s">
        <v>38</v>
      </c>
      <c r="C114" s="10" t="s">
        <v>262</v>
      </c>
      <c r="D114" s="10" t="s">
        <v>258</v>
      </c>
      <c r="E114" s="10" t="s">
        <v>5</v>
      </c>
      <c r="F114" s="11">
        <v>11000</v>
      </c>
      <c r="G114" s="40"/>
      <c r="H114" s="40"/>
      <c r="I114" s="37"/>
      <c r="J114" s="34">
        <v>4</v>
      </c>
      <c r="K114" s="43" t="str">
        <f t="shared" si="3"/>
        <v/>
      </c>
      <c r="L114" s="43" t="str">
        <f t="shared" si="4"/>
        <v/>
      </c>
      <c r="M114" s="43" t="str">
        <f t="shared" si="5"/>
        <v/>
      </c>
    </row>
    <row r="115" spans="1:13" ht="24">
      <c r="A115" s="9">
        <v>122</v>
      </c>
      <c r="B115" s="24" t="s">
        <v>22</v>
      </c>
      <c r="C115" s="24" t="s">
        <v>132</v>
      </c>
      <c r="D115" s="24" t="s">
        <v>263</v>
      </c>
      <c r="E115" s="24" t="s">
        <v>5</v>
      </c>
      <c r="F115" s="25">
        <v>12000</v>
      </c>
      <c r="G115" s="41"/>
      <c r="H115" s="41"/>
      <c r="I115" s="37"/>
      <c r="J115" s="35">
        <v>20</v>
      </c>
      <c r="K115" s="43" t="str">
        <f t="shared" si="3"/>
        <v/>
      </c>
      <c r="L115" s="43" t="str">
        <f t="shared" si="4"/>
        <v/>
      </c>
      <c r="M115" s="43" t="str">
        <f t="shared" si="5"/>
        <v/>
      </c>
    </row>
    <row r="116" spans="1:13" ht="24">
      <c r="A116" s="17">
        <v>123</v>
      </c>
      <c r="B116" s="24" t="s">
        <v>22</v>
      </c>
      <c r="C116" s="24" t="s">
        <v>23</v>
      </c>
      <c r="D116" s="24" t="s">
        <v>264</v>
      </c>
      <c r="E116" s="24" t="s">
        <v>5</v>
      </c>
      <c r="F116" s="25">
        <v>25000</v>
      </c>
      <c r="G116" s="41"/>
      <c r="H116" s="41"/>
      <c r="I116" s="37"/>
      <c r="J116" s="35">
        <v>2</v>
      </c>
      <c r="K116" s="43" t="str">
        <f t="shared" si="3"/>
        <v/>
      </c>
      <c r="L116" s="43" t="str">
        <f t="shared" si="4"/>
        <v/>
      </c>
      <c r="M116" s="43" t="str">
        <f t="shared" si="5"/>
        <v/>
      </c>
    </row>
    <row r="117" spans="1:13" ht="24">
      <c r="A117" s="17">
        <v>124</v>
      </c>
      <c r="B117" s="24" t="s">
        <v>104</v>
      </c>
      <c r="C117" s="24" t="s">
        <v>103</v>
      </c>
      <c r="D117" s="24" t="s">
        <v>119</v>
      </c>
      <c r="E117" s="24" t="s">
        <v>5</v>
      </c>
      <c r="F117" s="25">
        <v>15000</v>
      </c>
      <c r="G117" s="41"/>
      <c r="H117" s="41"/>
      <c r="I117" s="37"/>
      <c r="J117" s="35">
        <v>7</v>
      </c>
      <c r="K117" s="43" t="str">
        <f t="shared" si="3"/>
        <v/>
      </c>
      <c r="L117" s="43" t="str">
        <f t="shared" si="4"/>
        <v/>
      </c>
      <c r="M117" s="43" t="str">
        <f t="shared" si="5"/>
        <v/>
      </c>
    </row>
    <row r="118" spans="1:13" ht="24">
      <c r="A118" s="9">
        <v>125</v>
      </c>
      <c r="B118" s="24" t="s">
        <v>265</v>
      </c>
      <c r="C118" s="24" t="s">
        <v>53</v>
      </c>
      <c r="D118" s="24" t="s">
        <v>266</v>
      </c>
      <c r="E118" s="24" t="s">
        <v>5</v>
      </c>
      <c r="F118" s="25">
        <v>15000</v>
      </c>
      <c r="G118" s="41"/>
      <c r="H118" s="41"/>
      <c r="I118" s="37"/>
      <c r="J118" s="34">
        <v>1</v>
      </c>
      <c r="K118" s="43" t="str">
        <f t="shared" si="3"/>
        <v/>
      </c>
      <c r="L118" s="43" t="str">
        <f t="shared" si="4"/>
        <v/>
      </c>
      <c r="M118" s="43" t="str">
        <f t="shared" si="5"/>
        <v/>
      </c>
    </row>
    <row r="119" spans="1:13" ht="24">
      <c r="A119" s="9">
        <v>126</v>
      </c>
      <c r="B119" s="24" t="s">
        <v>24</v>
      </c>
      <c r="C119" s="24" t="s">
        <v>27</v>
      </c>
      <c r="D119" s="24" t="s">
        <v>267</v>
      </c>
      <c r="E119" s="24" t="s">
        <v>5</v>
      </c>
      <c r="F119" s="25">
        <v>25000</v>
      </c>
      <c r="G119" s="41"/>
      <c r="H119" s="41"/>
      <c r="I119" s="37"/>
      <c r="J119" s="34">
        <v>25</v>
      </c>
      <c r="K119" s="43" t="str">
        <f t="shared" si="3"/>
        <v/>
      </c>
      <c r="L119" s="43" t="str">
        <f t="shared" si="4"/>
        <v/>
      </c>
      <c r="M119" s="43" t="str">
        <f t="shared" si="5"/>
        <v/>
      </c>
    </row>
    <row r="120" spans="1:13" ht="24">
      <c r="A120" s="9">
        <v>127</v>
      </c>
      <c r="B120" s="24" t="s">
        <v>24</v>
      </c>
      <c r="C120" s="24" t="s">
        <v>28</v>
      </c>
      <c r="D120" s="24" t="s">
        <v>268</v>
      </c>
      <c r="E120" s="24" t="s">
        <v>5</v>
      </c>
      <c r="F120" s="25">
        <v>36000</v>
      </c>
      <c r="G120" s="41"/>
      <c r="H120" s="41"/>
      <c r="I120" s="37"/>
      <c r="J120" s="34">
        <v>18</v>
      </c>
      <c r="K120" s="43" t="str">
        <f t="shared" si="3"/>
        <v/>
      </c>
      <c r="L120" s="43" t="str">
        <f t="shared" si="4"/>
        <v/>
      </c>
      <c r="M120" s="43" t="str">
        <f t="shared" si="5"/>
        <v/>
      </c>
    </row>
    <row r="121" spans="1:13" ht="24">
      <c r="A121" s="9">
        <v>128</v>
      </c>
      <c r="B121" s="24" t="s">
        <v>24</v>
      </c>
      <c r="C121" s="24" t="s">
        <v>54</v>
      </c>
      <c r="D121" s="24" t="s">
        <v>269</v>
      </c>
      <c r="E121" s="24" t="s">
        <v>5</v>
      </c>
      <c r="F121" s="25">
        <v>32000</v>
      </c>
      <c r="G121" s="41"/>
      <c r="H121" s="41"/>
      <c r="I121" s="37"/>
      <c r="J121" s="34">
        <v>3</v>
      </c>
      <c r="K121" s="43" t="str">
        <f t="shared" si="3"/>
        <v/>
      </c>
      <c r="L121" s="43" t="str">
        <f t="shared" si="4"/>
        <v/>
      </c>
      <c r="M121" s="43" t="str">
        <f t="shared" si="5"/>
        <v/>
      </c>
    </row>
    <row r="122" spans="1:13">
      <c r="A122" s="9">
        <v>129</v>
      </c>
      <c r="B122" s="24" t="s">
        <v>24</v>
      </c>
      <c r="C122" s="24" t="s">
        <v>66</v>
      </c>
      <c r="D122" s="24" t="s">
        <v>67</v>
      </c>
      <c r="E122" s="24" t="s">
        <v>5</v>
      </c>
      <c r="F122" s="25">
        <v>21000</v>
      </c>
      <c r="G122" s="41"/>
      <c r="H122" s="41"/>
      <c r="I122" s="37"/>
      <c r="J122" s="34">
        <v>3</v>
      </c>
      <c r="K122" s="43" t="str">
        <f t="shared" si="3"/>
        <v/>
      </c>
      <c r="L122" s="43" t="str">
        <f t="shared" si="4"/>
        <v/>
      </c>
      <c r="M122" s="43" t="str">
        <f t="shared" si="5"/>
        <v/>
      </c>
    </row>
    <row r="123" spans="1:13">
      <c r="A123" s="9">
        <v>130</v>
      </c>
      <c r="B123" s="24" t="s">
        <v>24</v>
      </c>
      <c r="C123" s="24" t="s">
        <v>270</v>
      </c>
      <c r="D123" s="24" t="s">
        <v>271</v>
      </c>
      <c r="E123" s="24" t="s">
        <v>5</v>
      </c>
      <c r="F123" s="25">
        <v>6000</v>
      </c>
      <c r="G123" s="41"/>
      <c r="H123" s="41"/>
      <c r="I123" s="37"/>
      <c r="J123" s="34">
        <v>6</v>
      </c>
      <c r="K123" s="43" t="str">
        <f t="shared" si="3"/>
        <v/>
      </c>
      <c r="L123" s="43" t="str">
        <f t="shared" si="4"/>
        <v/>
      </c>
      <c r="M123" s="43" t="str">
        <f t="shared" si="5"/>
        <v/>
      </c>
    </row>
    <row r="124" spans="1:13" ht="24">
      <c r="A124" s="9">
        <v>131</v>
      </c>
      <c r="B124" s="24" t="s">
        <v>24</v>
      </c>
      <c r="C124" s="24" t="s">
        <v>51</v>
      </c>
      <c r="D124" s="24" t="s">
        <v>272</v>
      </c>
      <c r="E124" s="24" t="s">
        <v>5</v>
      </c>
      <c r="F124" s="25">
        <v>20000</v>
      </c>
      <c r="G124" s="41"/>
      <c r="H124" s="41"/>
      <c r="I124" s="37"/>
      <c r="J124" s="34">
        <v>6</v>
      </c>
      <c r="K124" s="43" t="str">
        <f t="shared" si="3"/>
        <v/>
      </c>
      <c r="L124" s="43" t="str">
        <f t="shared" si="4"/>
        <v/>
      </c>
      <c r="M124" s="43" t="str">
        <f t="shared" si="5"/>
        <v/>
      </c>
    </row>
    <row r="125" spans="1:13" ht="24">
      <c r="A125" s="9">
        <v>132</v>
      </c>
      <c r="B125" s="24" t="s">
        <v>24</v>
      </c>
      <c r="C125" s="24" t="s">
        <v>26</v>
      </c>
      <c r="D125" s="24" t="s">
        <v>273</v>
      </c>
      <c r="E125" s="24" t="s">
        <v>5</v>
      </c>
      <c r="F125" s="25">
        <v>25000</v>
      </c>
      <c r="G125" s="41"/>
      <c r="H125" s="41"/>
      <c r="I125" s="37"/>
      <c r="J125" s="34">
        <v>3</v>
      </c>
      <c r="K125" s="43" t="str">
        <f t="shared" si="3"/>
        <v/>
      </c>
      <c r="L125" s="43" t="str">
        <f t="shared" si="4"/>
        <v/>
      </c>
      <c r="M125" s="43" t="str">
        <f t="shared" si="5"/>
        <v/>
      </c>
    </row>
    <row r="126" spans="1:13" ht="24">
      <c r="A126" s="9">
        <v>133</v>
      </c>
      <c r="B126" s="24" t="s">
        <v>24</v>
      </c>
      <c r="C126" s="24" t="s">
        <v>274</v>
      </c>
      <c r="D126" s="24" t="s">
        <v>275</v>
      </c>
      <c r="E126" s="24" t="s">
        <v>5</v>
      </c>
      <c r="F126" s="25">
        <v>36000</v>
      </c>
      <c r="G126" s="41"/>
      <c r="H126" s="41"/>
      <c r="I126" s="37"/>
      <c r="J126" s="34">
        <v>5</v>
      </c>
      <c r="K126" s="43" t="str">
        <f t="shared" si="3"/>
        <v/>
      </c>
      <c r="L126" s="43" t="str">
        <f t="shared" si="4"/>
        <v/>
      </c>
      <c r="M126" s="43" t="str">
        <f t="shared" si="5"/>
        <v/>
      </c>
    </row>
    <row r="127" spans="1:13">
      <c r="A127" s="9">
        <v>134</v>
      </c>
      <c r="B127" s="24" t="s">
        <v>24</v>
      </c>
      <c r="C127" s="24" t="s">
        <v>75</v>
      </c>
      <c r="D127" s="24" t="s">
        <v>76</v>
      </c>
      <c r="E127" s="24" t="s">
        <v>5</v>
      </c>
      <c r="F127" s="25">
        <v>9000</v>
      </c>
      <c r="G127" s="41"/>
      <c r="H127" s="41"/>
      <c r="I127" s="37"/>
      <c r="J127" s="34">
        <v>2</v>
      </c>
      <c r="K127" s="43" t="str">
        <f t="shared" si="3"/>
        <v/>
      </c>
      <c r="L127" s="43" t="str">
        <f t="shared" si="4"/>
        <v/>
      </c>
      <c r="M127" s="43" t="str">
        <f t="shared" si="5"/>
        <v/>
      </c>
    </row>
    <row r="128" spans="1:13" ht="24">
      <c r="A128" s="9">
        <v>135</v>
      </c>
      <c r="B128" s="24" t="s">
        <v>24</v>
      </c>
      <c r="C128" s="24" t="s">
        <v>77</v>
      </c>
      <c r="D128" s="24" t="s">
        <v>276</v>
      </c>
      <c r="E128" s="24" t="s">
        <v>5</v>
      </c>
      <c r="F128" s="25">
        <v>12000</v>
      </c>
      <c r="G128" s="41"/>
      <c r="H128" s="41"/>
      <c r="I128" s="37"/>
      <c r="J128" s="34">
        <v>1</v>
      </c>
      <c r="K128" s="43" t="str">
        <f t="shared" si="3"/>
        <v/>
      </c>
      <c r="L128" s="43" t="str">
        <f t="shared" si="4"/>
        <v/>
      </c>
      <c r="M128" s="43" t="str">
        <f t="shared" si="5"/>
        <v/>
      </c>
    </row>
    <row r="129" spans="1:13" ht="24">
      <c r="A129" s="17">
        <v>136</v>
      </c>
      <c r="B129" s="24" t="s">
        <v>24</v>
      </c>
      <c r="C129" s="24" t="s">
        <v>25</v>
      </c>
      <c r="D129" s="24" t="s">
        <v>277</v>
      </c>
      <c r="E129" s="24" t="s">
        <v>5</v>
      </c>
      <c r="F129" s="25">
        <v>20000</v>
      </c>
      <c r="G129" s="41"/>
      <c r="H129" s="41"/>
      <c r="I129" s="37"/>
      <c r="J129" s="35">
        <v>5</v>
      </c>
      <c r="K129" s="43" t="str">
        <f t="shared" si="3"/>
        <v/>
      </c>
      <c r="L129" s="43" t="str">
        <f t="shared" si="4"/>
        <v/>
      </c>
      <c r="M129" s="43" t="str">
        <f t="shared" si="5"/>
        <v/>
      </c>
    </row>
    <row r="130" spans="1:13" ht="24">
      <c r="A130" s="9">
        <v>137</v>
      </c>
      <c r="B130" s="24" t="s">
        <v>24</v>
      </c>
      <c r="C130" s="24" t="s">
        <v>52</v>
      </c>
      <c r="D130" s="24" t="s">
        <v>278</v>
      </c>
      <c r="E130" s="24" t="s">
        <v>5</v>
      </c>
      <c r="F130" s="25">
        <v>9000</v>
      </c>
      <c r="G130" s="41"/>
      <c r="H130" s="41"/>
      <c r="I130" s="37"/>
      <c r="J130" s="34">
        <v>2</v>
      </c>
      <c r="K130" s="43" t="str">
        <f t="shared" si="3"/>
        <v/>
      </c>
      <c r="L130" s="43" t="str">
        <f t="shared" si="4"/>
        <v/>
      </c>
      <c r="M130" s="43" t="str">
        <f t="shared" si="5"/>
        <v/>
      </c>
    </row>
    <row r="131" spans="1:13" s="8" customFormat="1" ht="36">
      <c r="A131" s="17">
        <v>138</v>
      </c>
      <c r="B131" s="24" t="s">
        <v>29</v>
      </c>
      <c r="C131" s="24" t="s">
        <v>30</v>
      </c>
      <c r="D131" s="24" t="s">
        <v>279</v>
      </c>
      <c r="E131" s="24" t="s">
        <v>5</v>
      </c>
      <c r="F131" s="25" t="s">
        <v>280</v>
      </c>
      <c r="G131" s="41"/>
      <c r="H131" s="41"/>
      <c r="I131" s="37"/>
      <c r="J131" s="35">
        <v>4</v>
      </c>
      <c r="K131" s="43" t="str">
        <f t="shared" si="3"/>
        <v/>
      </c>
      <c r="L131" s="43" t="str">
        <f t="shared" si="4"/>
        <v/>
      </c>
      <c r="M131" s="43" t="str">
        <f t="shared" si="5"/>
        <v/>
      </c>
    </row>
    <row r="132" spans="1:13" ht="24">
      <c r="A132" s="9">
        <v>139</v>
      </c>
      <c r="B132" s="24" t="s">
        <v>39</v>
      </c>
      <c r="C132" s="24" t="s">
        <v>281</v>
      </c>
      <c r="D132" s="24" t="s">
        <v>282</v>
      </c>
      <c r="E132" s="24" t="s">
        <v>5</v>
      </c>
      <c r="F132" s="25">
        <v>30000</v>
      </c>
      <c r="G132" s="41"/>
      <c r="H132" s="41"/>
      <c r="I132" s="37"/>
      <c r="J132" s="34">
        <v>1</v>
      </c>
      <c r="K132" s="43" t="str">
        <f t="shared" si="3"/>
        <v/>
      </c>
      <c r="L132" s="43" t="str">
        <f t="shared" si="4"/>
        <v/>
      </c>
      <c r="M132" s="43" t="str">
        <f t="shared" si="5"/>
        <v/>
      </c>
    </row>
    <row r="133" spans="1:13">
      <c r="A133" s="17">
        <v>140</v>
      </c>
      <c r="B133" s="24" t="s">
        <v>283</v>
      </c>
      <c r="C133" s="24" t="s">
        <v>69</v>
      </c>
      <c r="D133" s="24">
        <v>43459371</v>
      </c>
      <c r="E133" s="24" t="s">
        <v>6</v>
      </c>
      <c r="F133" s="25">
        <v>2500</v>
      </c>
      <c r="G133" s="41"/>
      <c r="H133" s="41"/>
      <c r="I133" s="37"/>
      <c r="J133" s="35">
        <v>3</v>
      </c>
      <c r="K133" s="43" t="str">
        <f t="shared" si="3"/>
        <v/>
      </c>
      <c r="L133" s="43" t="str">
        <f t="shared" si="4"/>
        <v/>
      </c>
      <c r="M133" s="43" t="str">
        <f t="shared" si="5"/>
        <v/>
      </c>
    </row>
    <row r="134" spans="1:13">
      <c r="A134" s="9">
        <v>141</v>
      </c>
      <c r="B134" s="24" t="s">
        <v>31</v>
      </c>
      <c r="C134" s="24" t="s">
        <v>69</v>
      </c>
      <c r="D134" s="24">
        <v>43459369</v>
      </c>
      <c r="E134" s="24" t="s">
        <v>8</v>
      </c>
      <c r="F134" s="25">
        <v>2500</v>
      </c>
      <c r="G134" s="41"/>
      <c r="H134" s="41"/>
      <c r="I134" s="37"/>
      <c r="J134" s="34">
        <v>2</v>
      </c>
      <c r="K134" s="43" t="str">
        <f t="shared" si="3"/>
        <v/>
      </c>
      <c r="L134" s="43" t="str">
        <f t="shared" si="4"/>
        <v/>
      </c>
      <c r="M134" s="43" t="str">
        <f t="shared" si="5"/>
        <v/>
      </c>
    </row>
    <row r="135" spans="1:13" ht="24">
      <c r="A135" s="9">
        <v>142</v>
      </c>
      <c r="B135" s="24" t="s">
        <v>31</v>
      </c>
      <c r="C135" s="24" t="s">
        <v>33</v>
      </c>
      <c r="D135" s="24" t="s">
        <v>284</v>
      </c>
      <c r="E135" s="24" t="s">
        <v>5</v>
      </c>
      <c r="F135" s="25">
        <v>6000</v>
      </c>
      <c r="G135" s="41"/>
      <c r="H135" s="41"/>
      <c r="I135" s="37"/>
      <c r="J135" s="34">
        <v>1</v>
      </c>
      <c r="K135" s="43" t="str">
        <f t="shared" si="3"/>
        <v/>
      </c>
      <c r="L135" s="43" t="str">
        <f t="shared" si="4"/>
        <v/>
      </c>
      <c r="M135" s="43" t="str">
        <f t="shared" si="5"/>
        <v/>
      </c>
    </row>
    <row r="136" spans="1:13" ht="24">
      <c r="A136" s="9">
        <v>143</v>
      </c>
      <c r="B136" s="24" t="s">
        <v>31</v>
      </c>
      <c r="C136" s="24" t="s">
        <v>33</v>
      </c>
      <c r="D136" s="24" t="s">
        <v>285</v>
      </c>
      <c r="E136" s="24" t="s">
        <v>6</v>
      </c>
      <c r="F136" s="25">
        <v>5000</v>
      </c>
      <c r="G136" s="41"/>
      <c r="H136" s="41"/>
      <c r="I136" s="37"/>
      <c r="J136" s="34">
        <v>1</v>
      </c>
      <c r="K136" s="43" t="str">
        <f t="shared" ref="K136:K166" si="6">IF(I136="","",I136*J136)</f>
        <v/>
      </c>
      <c r="L136" s="43" t="str">
        <f t="shared" ref="L136:L166" si="7">IF(I136="","",ROUND(K136*0.23,2))</f>
        <v/>
      </c>
      <c r="M136" s="43" t="str">
        <f t="shared" ref="M136:M166" si="8">IF(I136="","",K136+L136)</f>
        <v/>
      </c>
    </row>
    <row r="137" spans="1:13" ht="24">
      <c r="A137" s="9">
        <v>144</v>
      </c>
      <c r="B137" s="24" t="s">
        <v>31</v>
      </c>
      <c r="C137" s="24" t="s">
        <v>33</v>
      </c>
      <c r="D137" s="24" t="s">
        <v>286</v>
      </c>
      <c r="E137" s="24" t="s">
        <v>7</v>
      </c>
      <c r="F137" s="25">
        <v>5000</v>
      </c>
      <c r="G137" s="41"/>
      <c r="H137" s="41"/>
      <c r="I137" s="37"/>
      <c r="J137" s="34">
        <v>1</v>
      </c>
      <c r="K137" s="43" t="str">
        <f t="shared" si="6"/>
        <v/>
      </c>
      <c r="L137" s="43" t="str">
        <f t="shared" si="7"/>
        <v/>
      </c>
      <c r="M137" s="43" t="str">
        <f t="shared" si="8"/>
        <v/>
      </c>
    </row>
    <row r="138" spans="1:13" ht="24">
      <c r="A138" s="9">
        <v>145</v>
      </c>
      <c r="B138" s="24" t="s">
        <v>31</v>
      </c>
      <c r="C138" s="24" t="s">
        <v>33</v>
      </c>
      <c r="D138" s="24" t="s">
        <v>287</v>
      </c>
      <c r="E138" s="24" t="s">
        <v>8</v>
      </c>
      <c r="F138" s="25">
        <v>5000</v>
      </c>
      <c r="G138" s="41"/>
      <c r="H138" s="41"/>
      <c r="I138" s="37"/>
      <c r="J138" s="34">
        <v>1</v>
      </c>
      <c r="K138" s="43" t="str">
        <f t="shared" si="6"/>
        <v/>
      </c>
      <c r="L138" s="43" t="str">
        <f t="shared" si="7"/>
        <v/>
      </c>
      <c r="M138" s="43" t="str">
        <f t="shared" si="8"/>
        <v/>
      </c>
    </row>
    <row r="139" spans="1:13" s="8" customFormat="1" ht="24">
      <c r="A139" s="17">
        <v>146</v>
      </c>
      <c r="B139" s="24" t="s">
        <v>31</v>
      </c>
      <c r="C139" s="24">
        <v>321</v>
      </c>
      <c r="D139" s="24" t="s">
        <v>288</v>
      </c>
      <c r="E139" s="24" t="s">
        <v>5</v>
      </c>
      <c r="F139" s="25" t="s">
        <v>289</v>
      </c>
      <c r="G139" s="41"/>
      <c r="H139" s="41"/>
      <c r="I139" s="37"/>
      <c r="J139" s="35">
        <v>10</v>
      </c>
      <c r="K139" s="43" t="str">
        <f t="shared" si="6"/>
        <v/>
      </c>
      <c r="L139" s="43" t="str">
        <f t="shared" si="7"/>
        <v/>
      </c>
      <c r="M139" s="43" t="str">
        <f t="shared" si="8"/>
        <v/>
      </c>
    </row>
    <row r="140" spans="1:13" s="8" customFormat="1" ht="24">
      <c r="A140" s="17">
        <v>147</v>
      </c>
      <c r="B140" s="24" t="s">
        <v>31</v>
      </c>
      <c r="C140" s="24" t="s">
        <v>32</v>
      </c>
      <c r="D140" s="24" t="s">
        <v>290</v>
      </c>
      <c r="E140" s="24" t="s">
        <v>5</v>
      </c>
      <c r="F140" s="25">
        <v>7000</v>
      </c>
      <c r="G140" s="41"/>
      <c r="H140" s="41"/>
      <c r="I140" s="37"/>
      <c r="J140" s="35">
        <v>3</v>
      </c>
      <c r="K140" s="43" t="str">
        <f t="shared" si="6"/>
        <v/>
      </c>
      <c r="L140" s="43" t="str">
        <f t="shared" si="7"/>
        <v/>
      </c>
      <c r="M140" s="43" t="str">
        <f t="shared" si="8"/>
        <v/>
      </c>
    </row>
    <row r="141" spans="1:13" ht="24">
      <c r="A141" s="9">
        <v>148</v>
      </c>
      <c r="B141" s="24" t="s">
        <v>31</v>
      </c>
      <c r="C141" s="24" t="s">
        <v>291</v>
      </c>
      <c r="D141" s="24" t="s">
        <v>189</v>
      </c>
      <c r="E141" s="24" t="s">
        <v>5</v>
      </c>
      <c r="F141" s="25">
        <v>18000</v>
      </c>
      <c r="G141" s="41"/>
      <c r="H141" s="41"/>
      <c r="I141" s="37"/>
      <c r="J141" s="34">
        <v>50</v>
      </c>
      <c r="K141" s="43" t="str">
        <f t="shared" si="6"/>
        <v/>
      </c>
      <c r="L141" s="43" t="str">
        <f t="shared" si="7"/>
        <v/>
      </c>
      <c r="M141" s="43" t="str">
        <f t="shared" si="8"/>
        <v/>
      </c>
    </row>
    <row r="142" spans="1:13" ht="36">
      <c r="A142" s="9">
        <v>149</v>
      </c>
      <c r="B142" s="24" t="s">
        <v>31</v>
      </c>
      <c r="C142" s="24">
        <v>3321</v>
      </c>
      <c r="D142" s="24" t="s">
        <v>292</v>
      </c>
      <c r="E142" s="24" t="s">
        <v>95</v>
      </c>
      <c r="F142" s="25" t="s">
        <v>293</v>
      </c>
      <c r="G142" s="41"/>
      <c r="H142" s="41"/>
      <c r="I142" s="37"/>
      <c r="J142" s="34">
        <v>2</v>
      </c>
      <c r="K142" s="43" t="str">
        <f t="shared" si="6"/>
        <v/>
      </c>
      <c r="L142" s="43" t="str">
        <f t="shared" si="7"/>
        <v/>
      </c>
      <c r="M142" s="43" t="str">
        <f t="shared" si="8"/>
        <v/>
      </c>
    </row>
    <row r="143" spans="1:13" ht="24">
      <c r="A143" s="9">
        <v>150</v>
      </c>
      <c r="B143" s="24" t="s">
        <v>31</v>
      </c>
      <c r="C143" s="24" t="s">
        <v>294</v>
      </c>
      <c r="D143" s="24" t="s">
        <v>189</v>
      </c>
      <c r="E143" s="24" t="s">
        <v>95</v>
      </c>
      <c r="F143" s="25">
        <v>18000</v>
      </c>
      <c r="G143" s="41"/>
      <c r="H143" s="41"/>
      <c r="I143" s="37"/>
      <c r="J143" s="34">
        <v>5</v>
      </c>
      <c r="K143" s="43" t="str">
        <f t="shared" si="6"/>
        <v/>
      </c>
      <c r="L143" s="43" t="str">
        <f t="shared" si="7"/>
        <v/>
      </c>
      <c r="M143" s="43" t="str">
        <f t="shared" si="8"/>
        <v/>
      </c>
    </row>
    <row r="144" spans="1:13">
      <c r="A144" s="9">
        <v>151</v>
      </c>
      <c r="B144" s="24" t="s">
        <v>31</v>
      </c>
      <c r="C144" s="24" t="s">
        <v>87</v>
      </c>
      <c r="D144" s="24">
        <v>45488802</v>
      </c>
      <c r="E144" s="24" t="s">
        <v>5</v>
      </c>
      <c r="F144" s="25">
        <v>18000</v>
      </c>
      <c r="G144" s="41"/>
      <c r="H144" s="41"/>
      <c r="I144" s="37"/>
      <c r="J144" s="34">
        <v>2</v>
      </c>
      <c r="K144" s="43" t="str">
        <f t="shared" si="6"/>
        <v/>
      </c>
      <c r="L144" s="43" t="str">
        <f t="shared" si="7"/>
        <v/>
      </c>
      <c r="M144" s="43" t="str">
        <f t="shared" si="8"/>
        <v/>
      </c>
    </row>
    <row r="145" spans="1:13" ht="24">
      <c r="A145" s="9">
        <v>152</v>
      </c>
      <c r="B145" s="24" t="s">
        <v>31</v>
      </c>
      <c r="C145" s="24" t="s">
        <v>88</v>
      </c>
      <c r="D145" s="24" t="s">
        <v>295</v>
      </c>
      <c r="E145" s="24" t="s">
        <v>5</v>
      </c>
      <c r="F145" s="25">
        <v>1500</v>
      </c>
      <c r="G145" s="41"/>
      <c r="H145" s="41"/>
      <c r="I145" s="37"/>
      <c r="J145" s="34">
        <v>2</v>
      </c>
      <c r="K145" s="43" t="str">
        <f t="shared" si="6"/>
        <v/>
      </c>
      <c r="L145" s="43" t="str">
        <f t="shared" si="7"/>
        <v/>
      </c>
      <c r="M145" s="43" t="str">
        <f t="shared" si="8"/>
        <v/>
      </c>
    </row>
    <row r="146" spans="1:13" ht="24">
      <c r="A146" s="9">
        <v>153</v>
      </c>
      <c r="B146" s="24" t="s">
        <v>80</v>
      </c>
      <c r="C146" s="24" t="s">
        <v>81</v>
      </c>
      <c r="D146" s="24" t="s">
        <v>296</v>
      </c>
      <c r="E146" s="24" t="s">
        <v>5</v>
      </c>
      <c r="F146" s="25">
        <v>2000</v>
      </c>
      <c r="G146" s="41"/>
      <c r="H146" s="41"/>
      <c r="I146" s="37"/>
      <c r="J146" s="34">
        <v>2</v>
      </c>
      <c r="K146" s="43" t="str">
        <f t="shared" si="6"/>
        <v/>
      </c>
      <c r="L146" s="43" t="str">
        <f t="shared" si="7"/>
        <v/>
      </c>
      <c r="M146" s="43" t="str">
        <f t="shared" si="8"/>
        <v/>
      </c>
    </row>
    <row r="147" spans="1:13" ht="24">
      <c r="A147" s="9">
        <v>154</v>
      </c>
      <c r="B147" s="24" t="s">
        <v>80</v>
      </c>
      <c r="C147" s="24" t="s">
        <v>297</v>
      </c>
      <c r="D147" s="24" t="s">
        <v>298</v>
      </c>
      <c r="E147" s="24" t="s">
        <v>5</v>
      </c>
      <c r="F147" s="25">
        <v>2000</v>
      </c>
      <c r="G147" s="41"/>
      <c r="H147" s="41"/>
      <c r="I147" s="37"/>
      <c r="J147" s="34">
        <v>3</v>
      </c>
      <c r="K147" s="43" t="str">
        <f t="shared" si="6"/>
        <v/>
      </c>
      <c r="L147" s="43" t="str">
        <f t="shared" si="7"/>
        <v/>
      </c>
      <c r="M147" s="43" t="str">
        <f t="shared" si="8"/>
        <v/>
      </c>
    </row>
    <row r="148" spans="1:13" ht="24">
      <c r="A148" s="9">
        <v>155</v>
      </c>
      <c r="B148" s="24" t="s">
        <v>80</v>
      </c>
      <c r="C148" s="24" t="s">
        <v>108</v>
      </c>
      <c r="D148" s="24" t="s">
        <v>299</v>
      </c>
      <c r="E148" s="24" t="s">
        <v>5</v>
      </c>
      <c r="F148" s="25">
        <v>2000</v>
      </c>
      <c r="G148" s="41"/>
      <c r="H148" s="41"/>
      <c r="I148" s="37"/>
      <c r="J148" s="34">
        <v>2</v>
      </c>
      <c r="K148" s="43" t="str">
        <f t="shared" si="6"/>
        <v/>
      </c>
      <c r="L148" s="43" t="str">
        <f t="shared" si="7"/>
        <v/>
      </c>
      <c r="M148" s="43" t="str">
        <f t="shared" si="8"/>
        <v/>
      </c>
    </row>
    <row r="149" spans="1:13" ht="24">
      <c r="A149" s="17">
        <v>156</v>
      </c>
      <c r="B149" s="24" t="s">
        <v>112</v>
      </c>
      <c r="C149" s="24" t="s">
        <v>300</v>
      </c>
      <c r="D149" s="24" t="s">
        <v>301</v>
      </c>
      <c r="E149" s="24" t="s">
        <v>5</v>
      </c>
      <c r="F149" s="25">
        <v>10500</v>
      </c>
      <c r="G149" s="41"/>
      <c r="H149" s="41"/>
      <c r="I149" s="37"/>
      <c r="J149" s="35">
        <v>1</v>
      </c>
      <c r="K149" s="43" t="str">
        <f t="shared" si="6"/>
        <v/>
      </c>
      <c r="L149" s="43" t="str">
        <f t="shared" si="7"/>
        <v/>
      </c>
      <c r="M149" s="43" t="str">
        <f t="shared" si="8"/>
        <v/>
      </c>
    </row>
    <row r="150" spans="1:13" s="8" customFormat="1">
      <c r="A150" s="17">
        <v>157</v>
      </c>
      <c r="B150" s="24" t="s">
        <v>40</v>
      </c>
      <c r="C150" s="24" t="s">
        <v>302</v>
      </c>
      <c r="D150" s="24" t="s">
        <v>92</v>
      </c>
      <c r="E150" s="24" t="s">
        <v>5</v>
      </c>
      <c r="F150" s="25">
        <v>6400</v>
      </c>
      <c r="G150" s="41"/>
      <c r="H150" s="41"/>
      <c r="I150" s="37"/>
      <c r="J150" s="35">
        <v>17</v>
      </c>
      <c r="K150" s="43" t="str">
        <f t="shared" si="6"/>
        <v/>
      </c>
      <c r="L150" s="43" t="str">
        <f t="shared" si="7"/>
        <v/>
      </c>
      <c r="M150" s="43" t="str">
        <f t="shared" si="8"/>
        <v/>
      </c>
    </row>
    <row r="151" spans="1:13">
      <c r="A151" s="9">
        <v>158</v>
      </c>
      <c r="B151" s="24" t="s">
        <v>40</v>
      </c>
      <c r="C151" s="24" t="s">
        <v>303</v>
      </c>
      <c r="D151" s="24">
        <v>407543</v>
      </c>
      <c r="E151" s="24" t="s">
        <v>5</v>
      </c>
      <c r="F151" s="25">
        <v>2000</v>
      </c>
      <c r="G151" s="41"/>
      <c r="H151" s="41"/>
      <c r="I151" s="37"/>
      <c r="J151" s="34">
        <v>4</v>
      </c>
      <c r="K151" s="43" t="str">
        <f t="shared" si="6"/>
        <v/>
      </c>
      <c r="L151" s="43" t="str">
        <f t="shared" si="7"/>
        <v/>
      </c>
      <c r="M151" s="43" t="str">
        <f t="shared" si="8"/>
        <v/>
      </c>
    </row>
    <row r="152" spans="1:13">
      <c r="A152" s="9">
        <v>159</v>
      </c>
      <c r="B152" s="24" t="s">
        <v>40</v>
      </c>
      <c r="C152" s="24" t="s">
        <v>304</v>
      </c>
      <c r="D152" s="24">
        <v>407544</v>
      </c>
      <c r="E152" s="24" t="s">
        <v>6</v>
      </c>
      <c r="F152" s="25">
        <v>1600</v>
      </c>
      <c r="G152" s="41"/>
      <c r="H152" s="41"/>
      <c r="I152" s="37"/>
      <c r="J152" s="34">
        <v>4</v>
      </c>
      <c r="K152" s="43" t="str">
        <f t="shared" si="6"/>
        <v/>
      </c>
      <c r="L152" s="43" t="str">
        <f t="shared" si="7"/>
        <v/>
      </c>
      <c r="M152" s="43" t="str">
        <f t="shared" si="8"/>
        <v/>
      </c>
    </row>
    <row r="153" spans="1:13">
      <c r="A153" s="9">
        <v>160</v>
      </c>
      <c r="B153" s="24" t="s">
        <v>40</v>
      </c>
      <c r="C153" s="24" t="s">
        <v>305</v>
      </c>
      <c r="D153" s="24">
        <v>407545</v>
      </c>
      <c r="E153" s="24" t="s">
        <v>8</v>
      </c>
      <c r="F153" s="25">
        <v>1600</v>
      </c>
      <c r="G153" s="41"/>
      <c r="H153" s="41"/>
      <c r="I153" s="37"/>
      <c r="J153" s="34">
        <v>4</v>
      </c>
      <c r="K153" s="43" t="str">
        <f t="shared" si="6"/>
        <v/>
      </c>
      <c r="L153" s="43" t="str">
        <f t="shared" si="7"/>
        <v/>
      </c>
      <c r="M153" s="43" t="str">
        <f t="shared" si="8"/>
        <v/>
      </c>
    </row>
    <row r="154" spans="1:13">
      <c r="A154" s="9">
        <v>161</v>
      </c>
      <c r="B154" s="24" t="s">
        <v>40</v>
      </c>
      <c r="C154" s="24" t="s">
        <v>306</v>
      </c>
      <c r="D154" s="24">
        <v>407546</v>
      </c>
      <c r="E154" s="24" t="s">
        <v>7</v>
      </c>
      <c r="F154" s="25">
        <v>1600</v>
      </c>
      <c r="G154" s="41"/>
      <c r="H154" s="41"/>
      <c r="I154" s="37"/>
      <c r="J154" s="34">
        <v>4</v>
      </c>
      <c r="K154" s="43" t="str">
        <f t="shared" si="6"/>
        <v/>
      </c>
      <c r="L154" s="43" t="str">
        <f t="shared" si="7"/>
        <v/>
      </c>
      <c r="M154" s="43" t="str">
        <f t="shared" si="8"/>
        <v/>
      </c>
    </row>
    <row r="155" spans="1:13" ht="24">
      <c r="A155" s="9">
        <v>162</v>
      </c>
      <c r="B155" s="24" t="s">
        <v>34</v>
      </c>
      <c r="C155" s="24" t="s">
        <v>56</v>
      </c>
      <c r="D155" s="24" t="s">
        <v>307</v>
      </c>
      <c r="E155" s="24" t="s">
        <v>5</v>
      </c>
      <c r="F155" s="19">
        <v>10000</v>
      </c>
      <c r="G155" s="42"/>
      <c r="H155" s="42"/>
      <c r="I155" s="37"/>
      <c r="J155" s="34">
        <v>19</v>
      </c>
      <c r="K155" s="43" t="str">
        <f t="shared" si="6"/>
        <v/>
      </c>
      <c r="L155" s="43" t="str">
        <f t="shared" si="7"/>
        <v/>
      </c>
      <c r="M155" s="43" t="str">
        <f t="shared" si="8"/>
        <v/>
      </c>
    </row>
    <row r="156" spans="1:13" ht="24">
      <c r="A156" s="9">
        <v>163</v>
      </c>
      <c r="B156" s="24" t="s">
        <v>34</v>
      </c>
      <c r="C156" s="24" t="s">
        <v>308</v>
      </c>
      <c r="D156" s="24" t="s">
        <v>309</v>
      </c>
      <c r="E156" s="24" t="s">
        <v>5</v>
      </c>
      <c r="F156" s="19">
        <v>10000</v>
      </c>
      <c r="G156" s="40"/>
      <c r="H156" s="40"/>
      <c r="I156" s="37"/>
      <c r="J156" s="34">
        <v>23</v>
      </c>
      <c r="K156" s="43" t="str">
        <f t="shared" si="6"/>
        <v/>
      </c>
      <c r="L156" s="43" t="str">
        <f t="shared" si="7"/>
        <v/>
      </c>
      <c r="M156" s="43" t="str">
        <f t="shared" si="8"/>
        <v/>
      </c>
    </row>
    <row r="157" spans="1:13" ht="24">
      <c r="A157" s="9">
        <v>164</v>
      </c>
      <c r="B157" s="24" t="s">
        <v>34</v>
      </c>
      <c r="C157" s="24" t="s">
        <v>55</v>
      </c>
      <c r="D157" s="24" t="s">
        <v>310</v>
      </c>
      <c r="E157" s="24" t="s">
        <v>6</v>
      </c>
      <c r="F157" s="19">
        <v>1000</v>
      </c>
      <c r="G157" s="40"/>
      <c r="H157" s="40"/>
      <c r="I157" s="37"/>
      <c r="J157" s="34">
        <v>2</v>
      </c>
      <c r="K157" s="43" t="str">
        <f t="shared" si="6"/>
        <v/>
      </c>
      <c r="L157" s="43" t="str">
        <f t="shared" si="7"/>
        <v/>
      </c>
      <c r="M157" s="43" t="str">
        <f t="shared" si="8"/>
        <v/>
      </c>
    </row>
    <row r="158" spans="1:13" ht="24">
      <c r="A158" s="9">
        <v>165</v>
      </c>
      <c r="B158" s="24" t="s">
        <v>34</v>
      </c>
      <c r="C158" s="24" t="s">
        <v>55</v>
      </c>
      <c r="D158" s="24" t="s">
        <v>311</v>
      </c>
      <c r="E158" s="24" t="s">
        <v>5</v>
      </c>
      <c r="F158" s="25">
        <v>1500</v>
      </c>
      <c r="G158" s="41"/>
      <c r="H158" s="41"/>
      <c r="I158" s="37"/>
      <c r="J158" s="34">
        <v>2</v>
      </c>
      <c r="K158" s="43" t="str">
        <f t="shared" si="6"/>
        <v/>
      </c>
      <c r="L158" s="43" t="str">
        <f t="shared" si="7"/>
        <v/>
      </c>
      <c r="M158" s="43" t="str">
        <f t="shared" si="8"/>
        <v/>
      </c>
    </row>
    <row r="159" spans="1:13" ht="24">
      <c r="A159" s="9">
        <v>166</v>
      </c>
      <c r="B159" s="24" t="s">
        <v>34</v>
      </c>
      <c r="C159" s="24" t="s">
        <v>55</v>
      </c>
      <c r="D159" s="24" t="s">
        <v>312</v>
      </c>
      <c r="E159" s="24" t="s">
        <v>7</v>
      </c>
      <c r="F159" s="25">
        <v>1000</v>
      </c>
      <c r="G159" s="41"/>
      <c r="H159" s="41"/>
      <c r="I159" s="37"/>
      <c r="J159" s="34">
        <v>2</v>
      </c>
      <c r="K159" s="43" t="str">
        <f t="shared" si="6"/>
        <v/>
      </c>
      <c r="L159" s="43" t="str">
        <f t="shared" si="7"/>
        <v/>
      </c>
      <c r="M159" s="43" t="str">
        <f t="shared" si="8"/>
        <v/>
      </c>
    </row>
    <row r="160" spans="1:13" ht="24">
      <c r="A160" s="9">
        <v>167</v>
      </c>
      <c r="B160" s="24" t="s">
        <v>34</v>
      </c>
      <c r="C160" s="24" t="s">
        <v>55</v>
      </c>
      <c r="D160" s="24" t="s">
        <v>313</v>
      </c>
      <c r="E160" s="24" t="s">
        <v>8</v>
      </c>
      <c r="F160" s="25">
        <v>1000</v>
      </c>
      <c r="G160" s="41"/>
      <c r="H160" s="41"/>
      <c r="I160" s="37"/>
      <c r="J160" s="34">
        <v>2</v>
      </c>
      <c r="K160" s="43" t="str">
        <f t="shared" si="6"/>
        <v/>
      </c>
      <c r="L160" s="43" t="str">
        <f t="shared" si="7"/>
        <v/>
      </c>
      <c r="M160" s="43" t="str">
        <f t="shared" si="8"/>
        <v/>
      </c>
    </row>
    <row r="161" spans="1:13" ht="24">
      <c r="A161" s="9">
        <v>168</v>
      </c>
      <c r="B161" s="24" t="s">
        <v>34</v>
      </c>
      <c r="C161" s="24" t="s">
        <v>35</v>
      </c>
      <c r="D161" s="24" t="s">
        <v>314</v>
      </c>
      <c r="E161" s="24" t="s">
        <v>5</v>
      </c>
      <c r="F161" s="25">
        <v>30000</v>
      </c>
      <c r="G161" s="41"/>
      <c r="H161" s="41"/>
      <c r="I161" s="37"/>
      <c r="J161" s="34">
        <v>3</v>
      </c>
      <c r="K161" s="43" t="str">
        <f t="shared" si="6"/>
        <v/>
      </c>
      <c r="L161" s="43" t="str">
        <f t="shared" si="7"/>
        <v/>
      </c>
      <c r="M161" s="43" t="str">
        <f t="shared" si="8"/>
        <v/>
      </c>
    </row>
    <row r="162" spans="1:13" ht="24">
      <c r="A162" s="9">
        <v>169</v>
      </c>
      <c r="B162" s="24" t="s">
        <v>34</v>
      </c>
      <c r="C162" s="24" t="s">
        <v>36</v>
      </c>
      <c r="D162" s="24" t="s">
        <v>315</v>
      </c>
      <c r="E162" s="24" t="s">
        <v>5</v>
      </c>
      <c r="F162" s="25">
        <v>30000</v>
      </c>
      <c r="G162" s="41"/>
      <c r="H162" s="41"/>
      <c r="I162" s="37"/>
      <c r="J162" s="34">
        <v>2</v>
      </c>
      <c r="K162" s="43" t="str">
        <f t="shared" si="6"/>
        <v/>
      </c>
      <c r="L162" s="43" t="str">
        <f t="shared" si="7"/>
        <v/>
      </c>
      <c r="M162" s="43" t="str">
        <f t="shared" si="8"/>
        <v/>
      </c>
    </row>
    <row r="163" spans="1:13" ht="24">
      <c r="A163" s="9">
        <v>170</v>
      </c>
      <c r="B163" s="24" t="s">
        <v>41</v>
      </c>
      <c r="C163" s="24" t="s">
        <v>57</v>
      </c>
      <c r="D163" s="24" t="s">
        <v>316</v>
      </c>
      <c r="E163" s="24" t="s">
        <v>5</v>
      </c>
      <c r="F163" s="25">
        <v>16000</v>
      </c>
      <c r="G163" s="41"/>
      <c r="H163" s="41"/>
      <c r="I163" s="37"/>
      <c r="J163" s="34">
        <v>2</v>
      </c>
      <c r="K163" s="43" t="str">
        <f t="shared" si="6"/>
        <v/>
      </c>
      <c r="L163" s="43" t="str">
        <f t="shared" si="7"/>
        <v/>
      </c>
      <c r="M163" s="43" t="str">
        <f t="shared" si="8"/>
        <v/>
      </c>
    </row>
    <row r="164" spans="1:13">
      <c r="A164" s="9">
        <v>171</v>
      </c>
      <c r="B164" s="24" t="s">
        <v>41</v>
      </c>
      <c r="C164" s="24" t="s">
        <v>106</v>
      </c>
      <c r="D164" s="24" t="s">
        <v>317</v>
      </c>
      <c r="E164" s="24" t="s">
        <v>5</v>
      </c>
      <c r="F164" s="25">
        <v>40000</v>
      </c>
      <c r="G164" s="41"/>
      <c r="H164" s="41"/>
      <c r="I164" s="37"/>
      <c r="J164" s="34">
        <v>10</v>
      </c>
      <c r="K164" s="43" t="str">
        <f t="shared" si="6"/>
        <v/>
      </c>
      <c r="L164" s="43" t="str">
        <f t="shared" si="7"/>
        <v/>
      </c>
      <c r="M164" s="43" t="str">
        <f t="shared" si="8"/>
        <v/>
      </c>
    </row>
    <row r="165" spans="1:13">
      <c r="A165" s="9">
        <v>172</v>
      </c>
      <c r="B165" s="24" t="s">
        <v>41</v>
      </c>
      <c r="C165" s="24" t="s">
        <v>107</v>
      </c>
      <c r="D165" s="24" t="s">
        <v>318</v>
      </c>
      <c r="E165" s="24" t="s">
        <v>5</v>
      </c>
      <c r="F165" s="25">
        <v>35000</v>
      </c>
      <c r="G165" s="41"/>
      <c r="H165" s="41"/>
      <c r="I165" s="37"/>
      <c r="J165" s="34">
        <v>1</v>
      </c>
      <c r="K165" s="43" t="str">
        <f t="shared" si="6"/>
        <v/>
      </c>
      <c r="L165" s="43" t="str">
        <f t="shared" si="7"/>
        <v/>
      </c>
      <c r="M165" s="43" t="str">
        <f t="shared" si="8"/>
        <v/>
      </c>
    </row>
    <row r="166" spans="1:13" ht="24">
      <c r="A166" s="9">
        <v>173</v>
      </c>
      <c r="B166" s="24" t="s">
        <v>58</v>
      </c>
      <c r="C166" s="24" t="s">
        <v>319</v>
      </c>
      <c r="D166" s="24" t="s">
        <v>320</v>
      </c>
      <c r="E166" s="24" t="s">
        <v>5</v>
      </c>
      <c r="F166" s="25">
        <v>23000</v>
      </c>
      <c r="G166" s="41"/>
      <c r="H166" s="41"/>
      <c r="I166" s="37"/>
      <c r="J166" s="34">
        <v>1</v>
      </c>
      <c r="K166" s="43" t="str">
        <f t="shared" si="6"/>
        <v/>
      </c>
      <c r="L166" s="43" t="str">
        <f t="shared" si="7"/>
        <v/>
      </c>
      <c r="M166" s="43" t="str">
        <f t="shared" si="8"/>
        <v/>
      </c>
    </row>
    <row r="167" spans="1:13" ht="24">
      <c r="A167" s="17">
        <v>174</v>
      </c>
      <c r="B167" s="17" t="s">
        <v>58</v>
      </c>
      <c r="C167" s="17" t="s">
        <v>321</v>
      </c>
      <c r="D167" s="17" t="s">
        <v>322</v>
      </c>
      <c r="E167" s="17" t="s">
        <v>5</v>
      </c>
      <c r="F167" s="17">
        <v>3000</v>
      </c>
      <c r="G167" s="4"/>
      <c r="H167" s="4"/>
      <c r="I167" s="4"/>
      <c r="J167" s="57">
        <v>2</v>
      </c>
      <c r="K167" s="47"/>
      <c r="L167" s="47"/>
      <c r="M167" s="61"/>
    </row>
    <row r="168" spans="1:13" ht="15">
      <c r="A168" s="9">
        <v>175</v>
      </c>
      <c r="B168" s="17" t="s">
        <v>58</v>
      </c>
      <c r="C168" s="17" t="s">
        <v>323</v>
      </c>
      <c r="D168" s="17" t="s">
        <v>324</v>
      </c>
      <c r="E168" s="17" t="s">
        <v>5</v>
      </c>
      <c r="F168" s="17">
        <v>6000</v>
      </c>
      <c r="G168" s="56"/>
      <c r="H168" s="56"/>
      <c r="I168" s="56"/>
      <c r="J168" s="55">
        <v>4</v>
      </c>
      <c r="K168" s="46"/>
      <c r="L168" s="46"/>
      <c r="M168" s="46"/>
    </row>
    <row r="169" spans="1:13" ht="15">
      <c r="A169" s="9">
        <v>176</v>
      </c>
      <c r="B169" s="17" t="s">
        <v>58</v>
      </c>
      <c r="C169" s="17">
        <v>1360</v>
      </c>
      <c r="D169" s="17" t="s">
        <v>91</v>
      </c>
      <c r="E169" s="17" t="s">
        <v>5</v>
      </c>
      <c r="F169" s="17">
        <v>4300</v>
      </c>
      <c r="G169" s="56"/>
      <c r="H169" s="56"/>
      <c r="I169" s="56"/>
      <c r="J169" s="55">
        <v>1</v>
      </c>
      <c r="K169" s="46"/>
      <c r="L169" s="46"/>
      <c r="M169" s="46"/>
    </row>
    <row r="170" spans="1:13" ht="24">
      <c r="A170" s="9">
        <v>177</v>
      </c>
      <c r="B170" s="17" t="s">
        <v>58</v>
      </c>
      <c r="C170" s="17" t="s">
        <v>325</v>
      </c>
      <c r="D170" s="17" t="s">
        <v>326</v>
      </c>
      <c r="E170" s="17" t="s">
        <v>5</v>
      </c>
      <c r="F170" s="17">
        <v>22000</v>
      </c>
      <c r="G170" s="56"/>
      <c r="H170" s="56"/>
      <c r="I170" s="56"/>
      <c r="J170" s="55">
        <v>1</v>
      </c>
      <c r="K170" s="46"/>
      <c r="L170" s="46"/>
      <c r="M170" s="46"/>
    </row>
    <row r="171" spans="1:13" ht="15">
      <c r="A171" s="9">
        <v>178</v>
      </c>
      <c r="B171" s="17" t="s">
        <v>37</v>
      </c>
      <c r="C171" s="17" t="s">
        <v>42</v>
      </c>
      <c r="D171" s="17" t="s">
        <v>327</v>
      </c>
      <c r="E171" s="17" t="s">
        <v>5</v>
      </c>
      <c r="F171" s="17">
        <v>30000</v>
      </c>
      <c r="G171" s="56"/>
      <c r="H171" s="56"/>
      <c r="I171" s="56"/>
      <c r="J171" s="55">
        <v>2</v>
      </c>
      <c r="K171" s="46"/>
      <c r="L171" s="46"/>
      <c r="M171" s="46"/>
    </row>
    <row r="172" spans="1:13" ht="24">
      <c r="A172" s="9">
        <v>179</v>
      </c>
      <c r="B172" s="17" t="s">
        <v>37</v>
      </c>
      <c r="C172" s="17" t="s">
        <v>328</v>
      </c>
      <c r="D172" s="17" t="s">
        <v>329</v>
      </c>
      <c r="E172" s="17" t="s">
        <v>5</v>
      </c>
      <c r="F172" s="17">
        <v>7000</v>
      </c>
      <c r="G172" s="56"/>
      <c r="H172" s="56"/>
      <c r="I172" s="56"/>
      <c r="J172" s="55">
        <v>18</v>
      </c>
      <c r="K172" s="46"/>
      <c r="L172" s="46"/>
      <c r="M172" s="46"/>
    </row>
    <row r="173" spans="1:13" ht="24">
      <c r="A173" s="9">
        <v>180</v>
      </c>
      <c r="B173" s="17" t="s">
        <v>330</v>
      </c>
      <c r="C173" s="17" t="s">
        <v>331</v>
      </c>
      <c r="D173" s="17" t="s">
        <v>332</v>
      </c>
      <c r="E173" s="17" t="s">
        <v>5</v>
      </c>
      <c r="F173" s="17">
        <v>14000</v>
      </c>
      <c r="G173" s="56"/>
      <c r="H173" s="56"/>
      <c r="I173" s="56"/>
      <c r="J173" s="55">
        <v>10</v>
      </c>
      <c r="K173" s="46"/>
      <c r="L173" s="46"/>
      <c r="M173" s="46"/>
    </row>
    <row r="174" spans="1:13" ht="15">
      <c r="A174" s="9">
        <v>181</v>
      </c>
      <c r="B174" s="17" t="s">
        <v>37</v>
      </c>
      <c r="C174" s="17" t="s">
        <v>70</v>
      </c>
      <c r="D174" s="17" t="s">
        <v>71</v>
      </c>
      <c r="E174" s="17" t="s">
        <v>6</v>
      </c>
      <c r="F174" s="17">
        <v>6000</v>
      </c>
      <c r="G174" s="56"/>
      <c r="H174" s="56"/>
      <c r="I174" s="56"/>
      <c r="J174" s="55">
        <v>3</v>
      </c>
      <c r="K174" s="46"/>
      <c r="L174" s="46"/>
      <c r="M174" s="46"/>
    </row>
    <row r="175" spans="1:13" ht="15">
      <c r="A175" s="9">
        <v>182</v>
      </c>
      <c r="B175" s="17" t="s">
        <v>37</v>
      </c>
      <c r="C175" s="17" t="s">
        <v>72</v>
      </c>
      <c r="D175" s="17" t="s">
        <v>73</v>
      </c>
      <c r="E175" s="17" t="s">
        <v>7</v>
      </c>
      <c r="F175" s="17">
        <v>6000</v>
      </c>
      <c r="G175" s="56"/>
      <c r="H175" s="56"/>
      <c r="I175" s="56"/>
      <c r="J175" s="55">
        <v>4</v>
      </c>
      <c r="K175" s="46"/>
      <c r="L175" s="46"/>
      <c r="M175" s="46"/>
    </row>
    <row r="176" spans="1:13" ht="24">
      <c r="A176" s="9">
        <v>183</v>
      </c>
      <c r="B176" s="17" t="s">
        <v>37</v>
      </c>
      <c r="C176" s="17" t="s">
        <v>78</v>
      </c>
      <c r="D176" s="17" t="s">
        <v>79</v>
      </c>
      <c r="E176" s="17" t="s">
        <v>5</v>
      </c>
      <c r="F176" s="17">
        <v>11000</v>
      </c>
      <c r="G176" s="56"/>
      <c r="H176" s="56"/>
      <c r="I176" s="56"/>
      <c r="J176" s="55">
        <v>3</v>
      </c>
      <c r="K176" s="46"/>
      <c r="L176" s="46"/>
      <c r="M176" s="46"/>
    </row>
    <row r="177" spans="1:13" ht="15">
      <c r="A177" s="9">
        <v>184</v>
      </c>
      <c r="B177" s="17" t="s">
        <v>37</v>
      </c>
      <c r="C177" s="17" t="s">
        <v>102</v>
      </c>
      <c r="D177" s="17" t="s">
        <v>333</v>
      </c>
      <c r="E177" s="17" t="s">
        <v>5</v>
      </c>
      <c r="F177" s="17">
        <v>30000</v>
      </c>
      <c r="G177" s="56"/>
      <c r="H177" s="56"/>
      <c r="I177" s="56"/>
      <c r="J177" s="55">
        <v>12</v>
      </c>
      <c r="K177" s="46"/>
      <c r="L177" s="46"/>
      <c r="M177" s="46"/>
    </row>
    <row r="178" spans="1:13" ht="15">
      <c r="J178" s="58">
        <f>SUM(J7:J177)</f>
        <v>1439</v>
      </c>
      <c r="K178" s="59" t="str">
        <f>IF(K166="","",SUM(K7:K166))</f>
        <v/>
      </c>
      <c r="L178" s="59" t="str">
        <f>IF(L166="","",SUM(L7:L166))</f>
        <v/>
      </c>
      <c r="M178" s="59" t="str">
        <f>IF(M166="","",SUM(M7:M166))</f>
        <v/>
      </c>
    </row>
    <row r="182" spans="1:13" ht="15.75">
      <c r="B182" s="63" t="s">
        <v>336</v>
      </c>
      <c r="J182" t="s">
        <v>334</v>
      </c>
    </row>
    <row r="183" spans="1:13">
      <c r="J183" s="62" t="s">
        <v>335</v>
      </c>
    </row>
  </sheetData>
  <autoFilter ref="A5:X167"/>
  <pageMargins left="0.25" right="0.25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2802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Misterska Justyna</dc:creator>
  <dc:description/>
  <cp:lastModifiedBy>Stefaniak Mariusz</cp:lastModifiedBy>
  <cp:revision>72</cp:revision>
  <cp:lastPrinted>2018-03-21T06:35:42Z</cp:lastPrinted>
  <dcterms:created xsi:type="dcterms:W3CDTF">2017-09-13T06:51:02Z</dcterms:created>
  <dcterms:modified xsi:type="dcterms:W3CDTF">2018-03-28T09:31:43Z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