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SO\PRZETARGI\OGÓLNY\ZAM PUB\2017\Sprzątanie JAS\SIWZ_OSTATECZNY\SIWZ - zmiany\"/>
    </mc:Choice>
  </mc:AlternateContent>
  <bookViews>
    <workbookView xWindow="0" yWindow="0" windowWidth="28800" windowHeight="12435"/>
  </bookViews>
  <sheets>
    <sheet name="Formularz cen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T6" i="1" s="1"/>
  <c r="V6" i="1" s="1"/>
  <c r="S7" i="1"/>
  <c r="T7" i="1" s="1"/>
  <c r="V7" i="1" s="1"/>
  <c r="S8" i="1"/>
  <c r="T8" i="1" s="1"/>
  <c r="V8" i="1" s="1"/>
  <c r="S9" i="1"/>
  <c r="T9" i="1" s="1"/>
  <c r="V9" i="1" s="1"/>
  <c r="S10" i="1"/>
  <c r="T10" i="1" s="1"/>
  <c r="V10" i="1" s="1"/>
  <c r="S11" i="1"/>
  <c r="T11" i="1" s="1"/>
  <c r="V11" i="1" s="1"/>
  <c r="S12" i="1"/>
  <c r="T12" i="1" s="1"/>
  <c r="V12" i="1" s="1"/>
  <c r="S13" i="1"/>
  <c r="T13" i="1" s="1"/>
  <c r="V13" i="1" s="1"/>
  <c r="S14" i="1"/>
  <c r="T14" i="1" s="1"/>
  <c r="V14" i="1" s="1"/>
  <c r="S15" i="1"/>
  <c r="T15" i="1" s="1"/>
  <c r="V15" i="1" s="1"/>
  <c r="S16" i="1"/>
  <c r="T16" i="1" s="1"/>
  <c r="V16" i="1" s="1"/>
  <c r="S17" i="1"/>
  <c r="T17" i="1" s="1"/>
  <c r="V17" i="1" s="1"/>
  <c r="S18" i="1"/>
  <c r="T18" i="1" s="1"/>
  <c r="V18" i="1" s="1"/>
  <c r="S19" i="1"/>
  <c r="T19" i="1" s="1"/>
  <c r="V19" i="1" s="1"/>
  <c r="S20" i="1"/>
  <c r="T20" i="1" s="1"/>
  <c r="V20" i="1" s="1"/>
  <c r="S21" i="1"/>
  <c r="T21" i="1" s="1"/>
  <c r="V21" i="1" s="1"/>
  <c r="S22" i="1"/>
  <c r="T22" i="1" s="1"/>
  <c r="V22" i="1" s="1"/>
  <c r="S23" i="1"/>
  <c r="T23" i="1" s="1"/>
  <c r="V23" i="1" s="1"/>
  <c r="S24" i="1"/>
  <c r="T24" i="1" s="1"/>
  <c r="V24" i="1" s="1"/>
  <c r="S25" i="1"/>
  <c r="T25" i="1" s="1"/>
  <c r="V25" i="1" s="1"/>
  <c r="S26" i="1"/>
  <c r="T26" i="1" s="1"/>
  <c r="V26" i="1" s="1"/>
  <c r="S27" i="1"/>
  <c r="T27" i="1" s="1"/>
  <c r="V27" i="1" s="1"/>
  <c r="S28" i="1"/>
  <c r="T28" i="1" s="1"/>
  <c r="V28" i="1" s="1"/>
  <c r="S29" i="1"/>
  <c r="T29" i="1" s="1"/>
  <c r="V29" i="1" s="1"/>
  <c r="S30" i="1"/>
  <c r="T30" i="1" s="1"/>
  <c r="V30" i="1" s="1"/>
  <c r="S31" i="1"/>
  <c r="T31" i="1" s="1"/>
  <c r="V31" i="1" s="1"/>
  <c r="S32" i="1"/>
  <c r="T32" i="1" s="1"/>
  <c r="V32" i="1" s="1"/>
  <c r="S33" i="1"/>
  <c r="T33" i="1" s="1"/>
  <c r="V33" i="1" s="1"/>
  <c r="S34" i="1"/>
  <c r="T34" i="1" s="1"/>
  <c r="V34" i="1" s="1"/>
  <c r="S35" i="1"/>
  <c r="T35" i="1" s="1"/>
  <c r="V35" i="1" s="1"/>
  <c r="S36" i="1"/>
  <c r="T36" i="1" s="1"/>
  <c r="V36" i="1" s="1"/>
  <c r="S37" i="1"/>
  <c r="T37" i="1" s="1"/>
  <c r="V37" i="1" s="1"/>
  <c r="S38" i="1"/>
  <c r="T38" i="1" s="1"/>
  <c r="V38" i="1" s="1"/>
  <c r="S39" i="1"/>
  <c r="T39" i="1" s="1"/>
  <c r="V39" i="1" s="1"/>
  <c r="S40" i="1"/>
  <c r="T40" i="1" s="1"/>
  <c r="V40" i="1" s="1"/>
  <c r="S41" i="1"/>
  <c r="T41" i="1" s="1"/>
  <c r="V41" i="1" s="1"/>
  <c r="S42" i="1"/>
  <c r="T42" i="1" s="1"/>
  <c r="V42" i="1" s="1"/>
  <c r="S43" i="1"/>
  <c r="T43" i="1" s="1"/>
  <c r="V43" i="1" s="1"/>
  <c r="S44" i="1"/>
  <c r="T44" i="1" s="1"/>
  <c r="V44" i="1" s="1"/>
  <c r="S45" i="1"/>
  <c r="T45" i="1" s="1"/>
  <c r="V45" i="1" s="1"/>
  <c r="S46" i="1"/>
  <c r="T46" i="1" s="1"/>
  <c r="V46" i="1" s="1"/>
  <c r="S47" i="1"/>
  <c r="T47" i="1" s="1"/>
  <c r="V47" i="1" s="1"/>
  <c r="S48" i="1"/>
  <c r="T48" i="1" s="1"/>
  <c r="V48" i="1" s="1"/>
  <c r="S49" i="1"/>
  <c r="T49" i="1" s="1"/>
  <c r="V49" i="1" s="1"/>
  <c r="S50" i="1"/>
  <c r="T50" i="1" s="1"/>
  <c r="V50" i="1" s="1"/>
  <c r="S51" i="1"/>
  <c r="T51" i="1" s="1"/>
  <c r="V51" i="1" s="1"/>
  <c r="S52" i="1"/>
  <c r="T52" i="1" s="1"/>
  <c r="V52" i="1" s="1"/>
  <c r="S5" i="1"/>
  <c r="T5" i="1" s="1"/>
  <c r="V5" i="1" s="1"/>
  <c r="E47" i="1" l="1"/>
  <c r="F47" i="1" s="1"/>
  <c r="I47" i="1"/>
  <c r="J47" i="1" s="1"/>
  <c r="M47" i="1"/>
  <c r="N47" i="1" s="1"/>
  <c r="P47" i="1" s="1"/>
  <c r="E48" i="1"/>
  <c r="F48" i="1" s="1"/>
  <c r="I48" i="1"/>
  <c r="J48" i="1" s="1"/>
  <c r="M48" i="1"/>
  <c r="N48" i="1" s="1"/>
  <c r="P48" i="1" s="1"/>
  <c r="E49" i="1"/>
  <c r="F49" i="1" s="1"/>
  <c r="I49" i="1"/>
  <c r="J49" i="1" s="1"/>
  <c r="M49" i="1"/>
  <c r="N49" i="1" s="1"/>
  <c r="P49" i="1" s="1"/>
  <c r="E50" i="1"/>
  <c r="F50" i="1" s="1"/>
  <c r="I50" i="1"/>
  <c r="J50" i="1" s="1"/>
  <c r="M50" i="1"/>
  <c r="N50" i="1" s="1"/>
  <c r="P50" i="1" s="1"/>
  <c r="E51" i="1"/>
  <c r="F51" i="1" s="1"/>
  <c r="I51" i="1"/>
  <c r="J51" i="1" s="1"/>
  <c r="M51" i="1"/>
  <c r="N51" i="1" s="1"/>
  <c r="P51" i="1" s="1"/>
  <c r="E52" i="1"/>
  <c r="F52" i="1" s="1"/>
  <c r="I52" i="1"/>
  <c r="J52" i="1" s="1"/>
  <c r="M52" i="1"/>
  <c r="N52" i="1" s="1"/>
  <c r="P52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I45" i="1"/>
  <c r="J45" i="1" s="1"/>
  <c r="I46" i="1"/>
  <c r="J46" i="1" s="1"/>
  <c r="E31" i="1"/>
  <c r="F31" i="1" s="1"/>
  <c r="M31" i="1"/>
  <c r="N31" i="1" s="1"/>
  <c r="P31" i="1" s="1"/>
  <c r="E32" i="1"/>
  <c r="F32" i="1" s="1"/>
  <c r="M32" i="1"/>
  <c r="N32" i="1" s="1"/>
  <c r="P32" i="1" s="1"/>
  <c r="E33" i="1"/>
  <c r="F33" i="1" s="1"/>
  <c r="M33" i="1"/>
  <c r="N33" i="1" s="1"/>
  <c r="P33" i="1" s="1"/>
  <c r="E34" i="1"/>
  <c r="F34" i="1" s="1"/>
  <c r="M34" i="1"/>
  <c r="N34" i="1" s="1"/>
  <c r="P34" i="1" s="1"/>
  <c r="E35" i="1"/>
  <c r="F35" i="1" s="1"/>
  <c r="M35" i="1"/>
  <c r="N35" i="1" s="1"/>
  <c r="P35" i="1" s="1"/>
  <c r="E36" i="1"/>
  <c r="F36" i="1" s="1"/>
  <c r="M36" i="1"/>
  <c r="N36" i="1" s="1"/>
  <c r="P36" i="1" s="1"/>
  <c r="E37" i="1"/>
  <c r="F37" i="1" s="1"/>
  <c r="M37" i="1"/>
  <c r="N37" i="1" s="1"/>
  <c r="P37" i="1" s="1"/>
  <c r="E38" i="1"/>
  <c r="F38" i="1" s="1"/>
  <c r="M38" i="1"/>
  <c r="N38" i="1" s="1"/>
  <c r="P38" i="1" s="1"/>
  <c r="E39" i="1"/>
  <c r="F39" i="1" s="1"/>
  <c r="M39" i="1"/>
  <c r="N39" i="1" s="1"/>
  <c r="P39" i="1" s="1"/>
  <c r="E40" i="1"/>
  <c r="F40" i="1" s="1"/>
  <c r="M40" i="1"/>
  <c r="N40" i="1" s="1"/>
  <c r="P40" i="1" s="1"/>
  <c r="E41" i="1"/>
  <c r="F41" i="1" s="1"/>
  <c r="M41" i="1"/>
  <c r="N41" i="1" s="1"/>
  <c r="P41" i="1" s="1"/>
  <c r="E42" i="1"/>
  <c r="F42" i="1" s="1"/>
  <c r="M42" i="1"/>
  <c r="N42" i="1" s="1"/>
  <c r="P42" i="1" s="1"/>
  <c r="E43" i="1"/>
  <c r="F43" i="1" s="1"/>
  <c r="M43" i="1"/>
  <c r="N43" i="1" s="1"/>
  <c r="P43" i="1" s="1"/>
  <c r="E44" i="1"/>
  <c r="F44" i="1" s="1"/>
  <c r="J44" i="1"/>
  <c r="M44" i="1"/>
  <c r="N44" i="1" s="1"/>
  <c r="P44" i="1" s="1"/>
  <c r="E45" i="1"/>
  <c r="F45" i="1" s="1"/>
  <c r="M45" i="1"/>
  <c r="N45" i="1" s="1"/>
  <c r="P45" i="1" s="1"/>
  <c r="E46" i="1"/>
  <c r="F46" i="1" s="1"/>
  <c r="M46" i="1"/>
  <c r="N46" i="1" s="1"/>
  <c r="P46" i="1" s="1"/>
  <c r="M6" i="1"/>
  <c r="N6" i="1" s="1"/>
  <c r="P6" i="1" s="1"/>
  <c r="M7" i="1"/>
  <c r="N7" i="1" s="1"/>
  <c r="P7" i="1" s="1"/>
  <c r="M8" i="1"/>
  <c r="N8" i="1" s="1"/>
  <c r="P8" i="1" s="1"/>
  <c r="M9" i="1"/>
  <c r="N9" i="1" s="1"/>
  <c r="P9" i="1" s="1"/>
  <c r="M10" i="1"/>
  <c r="N10" i="1" s="1"/>
  <c r="P10" i="1" s="1"/>
  <c r="M11" i="1"/>
  <c r="N11" i="1" s="1"/>
  <c r="P11" i="1" s="1"/>
  <c r="M12" i="1"/>
  <c r="N12" i="1" s="1"/>
  <c r="P12" i="1" s="1"/>
  <c r="M13" i="1"/>
  <c r="N13" i="1" s="1"/>
  <c r="P13" i="1" s="1"/>
  <c r="M14" i="1"/>
  <c r="N14" i="1" s="1"/>
  <c r="P14" i="1" s="1"/>
  <c r="M15" i="1"/>
  <c r="N15" i="1" s="1"/>
  <c r="P15" i="1" s="1"/>
  <c r="M16" i="1"/>
  <c r="N16" i="1" s="1"/>
  <c r="P16" i="1" s="1"/>
  <c r="M17" i="1"/>
  <c r="N17" i="1" s="1"/>
  <c r="P17" i="1" s="1"/>
  <c r="M18" i="1"/>
  <c r="N18" i="1" s="1"/>
  <c r="P18" i="1" s="1"/>
  <c r="M19" i="1"/>
  <c r="N19" i="1" s="1"/>
  <c r="P19" i="1" s="1"/>
  <c r="M20" i="1"/>
  <c r="N20" i="1" s="1"/>
  <c r="P20" i="1" s="1"/>
  <c r="M21" i="1"/>
  <c r="N21" i="1" s="1"/>
  <c r="P21" i="1" s="1"/>
  <c r="M22" i="1"/>
  <c r="N22" i="1" s="1"/>
  <c r="P22" i="1" s="1"/>
  <c r="M23" i="1"/>
  <c r="N23" i="1" s="1"/>
  <c r="P23" i="1" s="1"/>
  <c r="M24" i="1"/>
  <c r="N24" i="1" s="1"/>
  <c r="P24" i="1" s="1"/>
  <c r="M25" i="1"/>
  <c r="N25" i="1" s="1"/>
  <c r="P25" i="1" s="1"/>
  <c r="M26" i="1"/>
  <c r="N26" i="1" s="1"/>
  <c r="P26" i="1" s="1"/>
  <c r="M27" i="1"/>
  <c r="N27" i="1" s="1"/>
  <c r="P27" i="1" s="1"/>
  <c r="M28" i="1"/>
  <c r="N28" i="1" s="1"/>
  <c r="P28" i="1" s="1"/>
  <c r="M29" i="1"/>
  <c r="N29" i="1" s="1"/>
  <c r="P29" i="1" s="1"/>
  <c r="M30" i="1"/>
  <c r="N30" i="1" s="1"/>
  <c r="P30" i="1" s="1"/>
  <c r="M5" i="1"/>
  <c r="N5" i="1" s="1"/>
  <c r="P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5" i="1"/>
  <c r="J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5" i="1"/>
  <c r="F5" i="1" s="1"/>
  <c r="W29" i="1" l="1"/>
  <c r="W27" i="1"/>
  <c r="W25" i="1"/>
  <c r="W23" i="1"/>
  <c r="W21" i="1"/>
  <c r="W19" i="1"/>
  <c r="W17" i="1"/>
  <c r="W15" i="1"/>
  <c r="W13" i="1"/>
  <c r="W11" i="1"/>
  <c r="W9" i="1"/>
  <c r="W7" i="1"/>
  <c r="W5" i="1"/>
  <c r="W30" i="1"/>
  <c r="W28" i="1"/>
  <c r="W26" i="1"/>
  <c r="W24" i="1"/>
  <c r="W20" i="1"/>
  <c r="W18" i="1"/>
  <c r="W16" i="1"/>
  <c r="W14" i="1"/>
  <c r="W10" i="1"/>
  <c r="W8" i="1"/>
  <c r="W33" i="1"/>
  <c r="W12" i="1"/>
  <c r="W22" i="1"/>
  <c r="W44" i="1"/>
  <c r="W43" i="1"/>
  <c r="W41" i="1"/>
  <c r="W40" i="1"/>
  <c r="W39" i="1"/>
  <c r="W38" i="1"/>
  <c r="W37" i="1"/>
  <c r="W36" i="1"/>
  <c r="W35" i="1"/>
  <c r="W34" i="1"/>
  <c r="W32" i="1"/>
  <c r="W31" i="1"/>
  <c r="W52" i="1"/>
  <c r="W50" i="1"/>
  <c r="W48" i="1"/>
  <c r="W46" i="1"/>
  <c r="W45" i="1"/>
  <c r="W42" i="1"/>
  <c r="W51" i="1"/>
  <c r="W49" i="1"/>
  <c r="W47" i="1"/>
  <c r="W6" i="1"/>
</calcChain>
</file>

<file path=xl/sharedStrings.xml><?xml version="1.0" encoding="utf-8"?>
<sst xmlns="http://schemas.openxmlformats.org/spreadsheetml/2006/main" count="97" uniqueCount="92">
  <si>
    <t>Część</t>
  </si>
  <si>
    <t>Nazwa jednostki organizacyjnej</t>
  </si>
  <si>
    <t>Kwota netto za jeden pełny miesiąc wewnątrz budynku</t>
  </si>
  <si>
    <t>stawka VAT</t>
  </si>
  <si>
    <t>Kwota vat za jeden pełny miesiąc</t>
  </si>
  <si>
    <t>Kwota brutto za jeden pełny miesiąc</t>
  </si>
  <si>
    <t>Kwota netto za jeden pełny miesiąc na zewnątrz budynku</t>
  </si>
  <si>
    <t>Wartość brutto zamówienia dla jednostki</t>
  </si>
  <si>
    <t>a</t>
  </si>
  <si>
    <t>b</t>
  </si>
  <si>
    <t>c</t>
  </si>
  <si>
    <t>d</t>
  </si>
  <si>
    <t>g</t>
  </si>
  <si>
    <t>h</t>
  </si>
  <si>
    <t>k</t>
  </si>
  <si>
    <t>l</t>
  </si>
  <si>
    <r>
      <rPr>
        <b/>
        <sz val="12"/>
        <color theme="1"/>
        <rFont val="Times New Roman"/>
        <family val="1"/>
        <charset val="238"/>
      </rPr>
      <t>Izba Administracji Skarbowej 
w Katowicach</t>
    </r>
    <r>
      <rPr>
        <sz val="12"/>
        <color theme="1"/>
        <rFont val="Times New Roman"/>
        <family val="1"/>
        <charset val="238"/>
      </rPr>
      <t xml:space="preserve">
ul. Damrota 25, 40-022 Katowice</t>
    </r>
  </si>
  <si>
    <r>
      <rPr>
        <b/>
        <sz val="12"/>
        <color theme="1"/>
        <rFont val="Times New Roman"/>
        <family val="1"/>
        <charset val="238"/>
      </rPr>
      <t>Izba Administracji Skarbowej 
w Częstochowie</t>
    </r>
    <r>
      <rPr>
        <sz val="12"/>
        <color theme="1"/>
        <rFont val="Times New Roman"/>
        <family val="1"/>
        <charset val="238"/>
      </rPr>
      <t xml:space="preserve">
ul. Rejtana 9, 42-200 Częstochowa</t>
    </r>
  </si>
  <si>
    <r>
      <rPr>
        <b/>
        <sz val="12"/>
        <color theme="1"/>
        <rFont val="Times New Roman"/>
        <family val="1"/>
        <charset val="238"/>
      </rPr>
      <t xml:space="preserve">Drugi Urząd Skarbowy
w Bielsku-Białej
</t>
    </r>
    <r>
      <rPr>
        <sz val="12"/>
        <color theme="1"/>
        <rFont val="Times New Roman"/>
        <family val="1"/>
        <charset val="238"/>
      </rPr>
      <t xml:space="preserve"> ul. Gen. Stanisława Maczka 73, 
43-300 Bielsko-Biała</t>
    </r>
  </si>
  <si>
    <r>
      <rPr>
        <b/>
        <sz val="12"/>
        <color theme="1"/>
        <rFont val="Times New Roman"/>
        <family val="1"/>
        <charset val="238"/>
      </rPr>
      <t xml:space="preserve">Urząd Skarbowy w Bytomiu
</t>
    </r>
    <r>
      <rPr>
        <sz val="12"/>
        <color theme="1"/>
        <rFont val="Times New Roman"/>
        <family val="1"/>
        <charset val="238"/>
      </rPr>
      <t xml:space="preserve"> ul. Wrocławska 92, 41-902 Bytom</t>
    </r>
  </si>
  <si>
    <r>
      <rPr>
        <b/>
        <sz val="12"/>
        <color theme="1"/>
        <rFont val="Times New Roman"/>
        <family val="1"/>
        <charset val="238"/>
      </rPr>
      <t xml:space="preserve">Urząd Skarbowy w Chorzowie
</t>
    </r>
    <r>
      <rPr>
        <sz val="12"/>
        <color theme="1"/>
        <rFont val="Times New Roman"/>
        <family val="1"/>
        <charset val="238"/>
      </rPr>
      <t xml:space="preserve"> ul. Armii Krajowej 5, 41-506 Chorzów</t>
    </r>
  </si>
  <si>
    <r>
      <rPr>
        <b/>
        <sz val="12"/>
        <color theme="1"/>
        <rFont val="Times New Roman"/>
        <family val="1"/>
        <charset val="238"/>
      </rPr>
      <t xml:space="preserve">Urząd Skarbowy w Cieszynie
</t>
    </r>
    <r>
      <rPr>
        <sz val="12"/>
        <color theme="1"/>
        <rFont val="Times New Roman"/>
        <family val="1"/>
        <charset val="238"/>
      </rPr>
      <t xml:space="preserve"> ul. Ignacego Kraszewskiego 4,
 43-400 Cieszyn</t>
    </r>
  </si>
  <si>
    <r>
      <rPr>
        <b/>
        <sz val="12"/>
        <color theme="1"/>
        <rFont val="Times New Roman"/>
        <family val="1"/>
        <charset val="238"/>
      </rPr>
      <t>Urząd Skarbowy 
w Czechowicach-Dziedzicach</t>
    </r>
    <r>
      <rPr>
        <sz val="12"/>
        <color theme="1"/>
        <rFont val="Times New Roman"/>
        <family val="1"/>
        <charset val="238"/>
      </rPr>
      <t xml:space="preserve"> 
ul. Nad Białką 1A, 
43-503 Czechowice-Dziedzice</t>
    </r>
  </si>
  <si>
    <r>
      <rPr>
        <b/>
        <sz val="12"/>
        <color theme="1"/>
        <rFont val="Times New Roman"/>
        <family val="1"/>
        <charset val="238"/>
      </rPr>
      <t>Drugi Urząd Skarbowy w Częstochowie</t>
    </r>
    <r>
      <rPr>
        <sz val="12"/>
        <color theme="1"/>
        <rFont val="Times New Roman"/>
        <family val="1"/>
        <charset val="238"/>
      </rPr>
      <t xml:space="preserve"> ul. Tkacka 3, 42-200 Częstochowa</t>
    </r>
  </si>
  <si>
    <r>
      <rPr>
        <b/>
        <sz val="12"/>
        <color theme="1"/>
        <rFont val="Times New Roman"/>
        <family val="1"/>
        <charset val="238"/>
      </rPr>
      <t>Urząd Skarbowy w Dąbrowie Górniczej</t>
    </r>
    <r>
      <rPr>
        <sz val="12"/>
        <color theme="1"/>
        <rFont val="Times New Roman"/>
        <family val="1"/>
        <charset val="238"/>
      </rPr>
      <t xml:space="preserve"> ul. Zygmunta Krasińskiego33A, 
41-300 Dąbrowa Górnicza</t>
    </r>
  </si>
  <si>
    <r>
      <rPr>
        <b/>
        <sz val="12"/>
        <color theme="1"/>
        <rFont val="Times New Roman"/>
        <family val="1"/>
        <charset val="238"/>
      </rPr>
      <t>Pierwszy Urząd Skarbowy w Gliwicach</t>
    </r>
    <r>
      <rPr>
        <sz val="12"/>
        <color theme="1"/>
        <rFont val="Times New Roman"/>
        <family val="1"/>
        <charset val="238"/>
      </rPr>
      <t xml:space="preserve"> ul. Góry Chełmskiej 15, 44-100 Gliwice</t>
    </r>
  </si>
  <si>
    <r>
      <rPr>
        <b/>
        <sz val="12"/>
        <color theme="1"/>
        <rFont val="Times New Roman"/>
        <family val="1"/>
        <charset val="238"/>
      </rPr>
      <t>Drugi Urząd Skarbowy w Gliwicach</t>
    </r>
    <r>
      <rPr>
        <sz val="12"/>
        <color theme="1"/>
        <rFont val="Times New Roman"/>
        <family val="1"/>
        <charset val="238"/>
      </rPr>
      <t xml:space="preserve"> 
ul. Młodego Hutnika 2, 44-100 Gliwice</t>
    </r>
  </si>
  <si>
    <r>
      <rPr>
        <b/>
        <sz val="12"/>
        <color theme="1"/>
        <rFont val="Times New Roman"/>
        <family val="1"/>
        <charset val="238"/>
      </rPr>
      <t>Urząd Skarbowy w Jastrzębiu-Zdroju</t>
    </r>
    <r>
      <rPr>
        <sz val="12"/>
        <color theme="1"/>
        <rFont val="Times New Roman"/>
        <family val="1"/>
        <charset val="238"/>
      </rPr>
      <t xml:space="preserve"> 
ul. 11 Listopada 13,
 44-335 Jastrzębie-Zdrój</t>
    </r>
  </si>
  <si>
    <r>
      <rPr>
        <b/>
        <sz val="12"/>
        <color theme="1"/>
        <rFont val="Times New Roman"/>
        <family val="1"/>
        <charset val="238"/>
      </rPr>
      <t>Urząd Skarbowy w Jaworznie</t>
    </r>
    <r>
      <rPr>
        <sz val="12"/>
        <color theme="1"/>
        <rFont val="Times New Roman"/>
        <family val="1"/>
        <charset val="238"/>
      </rPr>
      <t xml:space="preserve"> 
ul. Grunwaldzka 274, 43-600 Jaworzno</t>
    </r>
  </si>
  <si>
    <r>
      <rPr>
        <b/>
        <sz val="12"/>
        <color theme="1"/>
        <rFont val="Times New Roman"/>
        <family val="1"/>
        <charset val="238"/>
      </rPr>
      <t>Urząd Skarbowy w Kłobucku</t>
    </r>
    <r>
      <rPr>
        <sz val="12"/>
        <color theme="1"/>
        <rFont val="Times New Roman"/>
        <family val="1"/>
        <charset val="238"/>
      </rPr>
      <t xml:space="preserve"> 
Rynek im. Jana Pawła II Nr 13, 
42-100 Kłobuck</t>
    </r>
  </si>
  <si>
    <r>
      <rPr>
        <b/>
        <sz val="12"/>
        <color theme="1"/>
        <rFont val="Times New Roman"/>
        <family val="1"/>
        <charset val="238"/>
      </rPr>
      <t>Urząd Skarbowy w Lublińcu</t>
    </r>
    <r>
      <rPr>
        <sz val="12"/>
        <color theme="1"/>
        <rFont val="Times New Roman"/>
        <family val="1"/>
        <charset val="238"/>
      </rPr>
      <t xml:space="preserve"> 
ul. Ignacego Paderewskiego 7B
42-700 Lubliniec</t>
    </r>
  </si>
  <si>
    <r>
      <rPr>
        <b/>
        <sz val="12"/>
        <color theme="1"/>
        <rFont val="Times New Roman"/>
        <family val="1"/>
        <charset val="238"/>
      </rPr>
      <t xml:space="preserve">Urząd Skarbowy w Mikołowie
</t>
    </r>
    <r>
      <rPr>
        <sz val="12"/>
        <color theme="1"/>
        <rFont val="Times New Roman"/>
        <family val="1"/>
        <charset val="238"/>
      </rPr>
      <t>ul. Maksymiliana Hubera 4,
43-190 Mikołów</t>
    </r>
  </si>
  <si>
    <r>
      <rPr>
        <b/>
        <sz val="12"/>
        <color theme="1"/>
        <rFont val="Times New Roman"/>
        <family val="1"/>
        <charset val="238"/>
      </rPr>
      <t xml:space="preserve">Urząd Skarbowy w Mysłowicach 
</t>
    </r>
    <r>
      <rPr>
        <sz val="12"/>
        <color theme="1"/>
        <rFont val="Times New Roman"/>
        <family val="1"/>
        <charset val="238"/>
      </rPr>
      <t>ul. Adama Mickiewicza 4,
41-400 Mysłowice</t>
    </r>
  </si>
  <si>
    <r>
      <rPr>
        <b/>
        <sz val="12"/>
        <color theme="1"/>
        <rFont val="Times New Roman"/>
        <family val="1"/>
        <charset val="238"/>
      </rPr>
      <t xml:space="preserve">Urząd Skarbowy w Myszkowie 
</t>
    </r>
    <r>
      <rPr>
        <sz val="12"/>
        <color theme="1"/>
        <rFont val="Times New Roman"/>
        <family val="1"/>
        <charset val="238"/>
      </rPr>
      <t>ul. Kazimierza Pułaskiego 68,
42-300 Myszków</t>
    </r>
  </si>
  <si>
    <r>
      <rPr>
        <b/>
        <sz val="12"/>
        <color theme="1"/>
        <rFont val="Times New Roman"/>
        <family val="1"/>
        <charset val="238"/>
      </rPr>
      <t xml:space="preserve">Urząd Skarbowy w Rudzie Śląskiej
</t>
    </r>
    <r>
      <rPr>
        <sz val="12"/>
        <color theme="1"/>
        <rFont val="Times New Roman"/>
        <family val="1"/>
        <charset val="238"/>
      </rPr>
      <t>ul. Kokotek 6, 41-700 Ruda Śląska</t>
    </r>
  </si>
  <si>
    <r>
      <rPr>
        <b/>
        <sz val="12"/>
        <color theme="1"/>
        <rFont val="Times New Roman"/>
        <family val="1"/>
        <charset val="238"/>
      </rPr>
      <t>Urząd Skarbowy w Rybniku</t>
    </r>
    <r>
      <rPr>
        <sz val="12"/>
        <color theme="1"/>
        <rFont val="Times New Roman"/>
        <family val="1"/>
        <charset val="238"/>
      </rPr>
      <t xml:space="preserve"> 
Plac Armii Krajowej 3, 44-200 Rybnik</t>
    </r>
  </si>
  <si>
    <r>
      <rPr>
        <b/>
        <sz val="12"/>
        <color theme="1"/>
        <rFont val="Times New Roman"/>
        <family val="1"/>
        <charset val="238"/>
      </rPr>
      <t>Urząd Skarbowy w Tarnowskich Górach</t>
    </r>
    <r>
      <rPr>
        <sz val="12"/>
        <color theme="1"/>
        <rFont val="Times New Roman"/>
        <family val="1"/>
        <charset val="238"/>
      </rPr>
      <t xml:space="preserve"> ul. Opolska 23, 42-600 Tarnowskie Góry</t>
    </r>
  </si>
  <si>
    <r>
      <rPr>
        <b/>
        <sz val="12"/>
        <color theme="1"/>
        <rFont val="Times New Roman"/>
        <family val="1"/>
        <charset val="238"/>
      </rPr>
      <t>Urząd Skarbowy w Wodzisławiu Śląskim</t>
    </r>
    <r>
      <rPr>
        <sz val="12"/>
        <color theme="1"/>
        <rFont val="Times New Roman"/>
        <family val="1"/>
        <charset val="238"/>
      </rPr>
      <t xml:space="preserve"> ul. Bartosza Głowackiego 4, 44-300 Wodzisław Śląski</t>
    </r>
  </si>
  <si>
    <r>
      <rPr>
        <b/>
        <sz val="12"/>
        <color theme="1"/>
        <rFont val="Times New Roman"/>
        <family val="1"/>
        <charset val="238"/>
      </rPr>
      <t xml:space="preserve">Urząd Skarbowy w Zabrzu
</t>
    </r>
    <r>
      <rPr>
        <sz val="12"/>
        <color theme="1"/>
        <rFont val="Times New Roman"/>
        <family val="1"/>
        <charset val="238"/>
      </rPr>
      <t>ul. Bytomska 2, 41-800 Zabrze</t>
    </r>
  </si>
  <si>
    <r>
      <rPr>
        <b/>
        <sz val="12"/>
        <color theme="1"/>
        <rFont val="Times New Roman"/>
        <family val="1"/>
        <charset val="238"/>
      </rPr>
      <t xml:space="preserve">Urząd Skarbowy w Zawierciu
</t>
    </r>
    <r>
      <rPr>
        <sz val="12"/>
        <color theme="1"/>
        <rFont val="Times New Roman"/>
        <family val="1"/>
        <charset val="238"/>
      </rPr>
      <t>ul. Leśna 8, 42-400 Zawiercie</t>
    </r>
  </si>
  <si>
    <r>
      <rPr>
        <b/>
        <sz val="12"/>
        <color theme="1"/>
        <rFont val="Times New Roman"/>
        <family val="1"/>
        <charset val="238"/>
      </rPr>
      <t xml:space="preserve">Urząd Skarbowy w Żorach
</t>
    </r>
    <r>
      <rPr>
        <sz val="12"/>
        <color theme="1"/>
        <rFont val="Times New Roman"/>
        <family val="1"/>
        <charset val="238"/>
      </rPr>
      <t>ul. Wodzisławska 1, 44-240 Żory</t>
    </r>
  </si>
  <si>
    <r>
      <rPr>
        <b/>
        <sz val="12"/>
        <color theme="1"/>
        <rFont val="Times New Roman"/>
        <family val="1"/>
        <charset val="238"/>
      </rPr>
      <t>Pierwszy Śl. Urząd Skarbowy
w Sosnowcu</t>
    </r>
    <r>
      <rPr>
        <sz val="12"/>
        <color theme="1"/>
        <rFont val="Times New Roman"/>
        <family val="1"/>
        <charset val="238"/>
      </rPr>
      <t xml:space="preserve"> 
ul. Braci Mieroszewskich 97,
41-219 Sosnowiec</t>
    </r>
  </si>
  <si>
    <r>
      <rPr>
        <b/>
        <sz val="12"/>
        <color theme="1"/>
        <rFont val="Times New Roman"/>
        <family val="1"/>
        <charset val="238"/>
      </rPr>
      <t>Drugi Śl. Urząd Skarbowy w Bielsku</t>
    </r>
    <r>
      <rPr>
        <sz val="12"/>
        <color theme="1"/>
        <rFont val="Times New Roman"/>
        <family val="1"/>
        <charset val="238"/>
      </rPr>
      <t xml:space="preserve"> 
ul. Warszawska 45, 43-300 Bielsko-Biała</t>
    </r>
  </si>
  <si>
    <r>
      <rPr>
        <b/>
        <sz val="12"/>
        <color theme="1"/>
        <rFont val="Times New Roman"/>
        <family val="1"/>
        <charset val="238"/>
      </rPr>
      <t xml:space="preserve">Śląski Urząd Celno-Skarbowy
w Katowicach
</t>
    </r>
    <r>
      <rPr>
        <sz val="12"/>
        <color theme="1"/>
        <rFont val="Times New Roman"/>
        <family val="1"/>
        <charset val="238"/>
      </rPr>
      <t>ul. Słoneczna 34 40-136 Katowice</t>
    </r>
  </si>
  <si>
    <r>
      <rPr>
        <b/>
        <sz val="12"/>
        <color theme="1"/>
        <rFont val="Times New Roman"/>
        <family val="1"/>
        <charset val="238"/>
      </rPr>
      <t>Oddział Celny w Tychach</t>
    </r>
    <r>
      <rPr>
        <sz val="12"/>
        <color theme="1"/>
        <rFont val="Times New Roman"/>
        <family val="1"/>
        <charset val="238"/>
      </rPr>
      <t xml:space="preserve"> 
ul. Fabryczna 2, 43-100 Tychy</t>
    </r>
  </si>
  <si>
    <r>
      <rPr>
        <b/>
        <sz val="12"/>
        <color theme="1"/>
        <rFont val="Times New Roman"/>
        <family val="1"/>
        <charset val="238"/>
      </rPr>
      <t>Oddział Celny w Częstochowie</t>
    </r>
    <r>
      <rPr>
        <sz val="12"/>
        <color theme="1"/>
        <rFont val="Times New Roman"/>
        <family val="1"/>
        <charset val="238"/>
      </rPr>
      <t xml:space="preserve"> 
ul. Legionów 59a, 42-200 Częstochowa</t>
    </r>
  </si>
  <si>
    <r>
      <rPr>
        <b/>
        <sz val="12"/>
        <color theme="1"/>
        <rFont val="Times New Roman"/>
        <family val="1"/>
        <charset val="238"/>
      </rPr>
      <t xml:space="preserve">Urząd Skarbowy w Sosnowcu
</t>
    </r>
    <r>
      <rPr>
        <sz val="12"/>
        <color theme="1"/>
        <rFont val="Times New Roman"/>
        <family val="1"/>
        <charset val="238"/>
      </rPr>
      <t xml:space="preserve">ul. 3 Maja 20, 41-200 Sosnowiec
</t>
    </r>
    <r>
      <rPr>
        <b/>
        <sz val="12"/>
        <color theme="1"/>
        <rFont val="Times New Roman"/>
        <family val="1"/>
        <charset val="238"/>
      </rPr>
      <t>Dodatkowy budynek
 Urzędu Skarbowego w Sosnowcu</t>
    </r>
    <r>
      <rPr>
        <sz val="12"/>
        <color theme="1"/>
        <rFont val="Times New Roman"/>
        <family val="1"/>
        <charset val="238"/>
      </rPr>
      <t xml:space="preserve">
ul. 3-go Maja 22,41-200 Sosnowiec</t>
    </r>
  </si>
  <si>
    <r>
      <rPr>
        <b/>
        <sz val="12"/>
        <color theme="1"/>
        <rFont val="Times New Roman"/>
        <family val="1"/>
        <charset val="238"/>
      </rPr>
      <t xml:space="preserve">Delegatura Śląskiego Urzędu 
Celno – Skarbowego w Rybniku
</t>
    </r>
    <r>
      <rPr>
        <sz val="12"/>
        <color theme="1"/>
        <rFont val="Times New Roman"/>
        <family val="1"/>
        <charset val="238"/>
      </rPr>
      <t xml:space="preserve">ul. Kłokocińska 51, 44-251 Rybnik
</t>
    </r>
    <r>
      <rPr>
        <b/>
        <sz val="12"/>
        <color theme="1"/>
        <rFont val="Times New Roman"/>
        <family val="1"/>
        <charset val="238"/>
      </rPr>
      <t xml:space="preserve">Magazyn Depozytowy ŚUCS w Rybniku </t>
    </r>
    <r>
      <rPr>
        <sz val="12"/>
        <color theme="1"/>
        <rFont val="Times New Roman"/>
        <family val="1"/>
        <charset val="238"/>
      </rPr>
      <t>ul. Przemysłowa 8, 44-251 Rybnik</t>
    </r>
  </si>
  <si>
    <t>ZKP - 29/2017</t>
  </si>
  <si>
    <r>
      <t>Kwota netto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</si>
  <si>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Kwota VAT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</si>
  <si>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Kwota brutto za1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</si>
  <si>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Liczba m</t>
    </r>
    <r>
      <rPr>
        <b/>
        <vertAlign val="superscript"/>
        <sz val="12"/>
        <color theme="1"/>
        <rFont val="Times New Roman"/>
        <family val="1"/>
        <charset val="238"/>
      </rPr>
      <t xml:space="preserve">2 </t>
    </r>
    <r>
      <rPr>
        <b/>
        <sz val="12"/>
        <color theme="1"/>
        <rFont val="Times New Roman"/>
        <family val="1"/>
        <charset val="238"/>
      </rPr>
      <t>powierzchni dachu</t>
    </r>
  </si>
  <si>
    <r>
      <t>Kwota netto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</si>
  <si>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r>
      <t>Kwota VAT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</si>
  <si>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r>
      <t>Kwota brutto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</si>
  <si>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t>Kwota brutto za jednorazowe odśnieżenie całej powierzchni parkingów</t>
  </si>
  <si>
    <t>Kwota brutto za jednorazowe odśnieżenie całej powierzchni dachu wraz z usuwaniem sopli i wywozem śniegu</t>
  </si>
  <si>
    <t>u</t>
  </si>
  <si>
    <r>
      <rPr>
        <b/>
        <sz val="12"/>
        <color theme="1"/>
        <rFont val="Times New Roman"/>
        <family val="1"/>
        <charset val="238"/>
      </rPr>
      <t>Pierwszy Urząd Skarbowy
 w Bielsku-Białej</t>
    </r>
    <r>
      <rPr>
        <sz val="12"/>
        <color theme="1"/>
        <rFont val="Times New Roman"/>
        <family val="1"/>
        <charset val="238"/>
      </rPr>
      <t xml:space="preserve">
ul. Teodora Sixta 17, 43-300 Bielsko-Biała</t>
    </r>
  </si>
  <si>
    <t>Załącznik nr V do SIWZ</t>
  </si>
  <si>
    <t>e 
[c x d]</t>
  </si>
  <si>
    <t>f 
[c + e]</t>
  </si>
  <si>
    <t>i 
[g x h]</t>
  </si>
  <si>
    <t>j 
[g + i]</t>
  </si>
  <si>
    <t>o</t>
  </si>
  <si>
    <t>q</t>
  </si>
  <si>
    <t>r</t>
  </si>
  <si>
    <t>p
[n x o]</t>
  </si>
  <si>
    <t>v
[t x u]</t>
  </si>
  <si>
    <t>s
[q x r]</t>
  </si>
  <si>
    <t>n 
[k + m]</t>
  </si>
  <si>
    <t>m 
[k x l]</t>
  </si>
  <si>
    <t>t
[q + s]</t>
  </si>
  <si>
    <t>w
[(f + j) x 12 + p + v]</t>
  </si>
  <si>
    <t>kolumny zaznaczone na szaro wyliczają się automatycznie</t>
  </si>
  <si>
    <r>
      <rPr>
        <b/>
        <sz val="12"/>
        <color theme="1"/>
        <rFont val="Times New Roman"/>
        <family val="1"/>
        <charset val="238"/>
      </rPr>
      <t>Urząd Skarbowy
w Siemianowicach-Śląskich</t>
    </r>
    <r>
      <rPr>
        <sz val="12"/>
        <color theme="1"/>
        <rFont val="Times New Roman"/>
        <family val="1"/>
        <charset val="238"/>
      </rPr>
      <t xml:space="preserve">                     ul. Śląska 84,41-100 Siemianowice-Śląskie</t>
    </r>
  </si>
  <si>
    <r>
      <rPr>
        <b/>
        <sz val="12"/>
        <color theme="1"/>
        <rFont val="Times New Roman"/>
        <family val="1"/>
        <charset val="238"/>
      </rPr>
      <t>Pierwszy Urząd Skarbowy w Katowicach</t>
    </r>
    <r>
      <rPr>
        <sz val="12"/>
        <color theme="1"/>
        <rFont val="Times New Roman"/>
        <family val="1"/>
        <charset val="238"/>
      </rPr>
      <t>, ul. Żwirki i Wigury 17, 40-063 Katowice</t>
    </r>
  </si>
  <si>
    <r>
      <rPr>
        <b/>
        <sz val="12"/>
        <color theme="1"/>
        <rFont val="Times New Roman"/>
        <family val="1"/>
        <charset val="238"/>
      </rPr>
      <t xml:space="preserve">Urząd Skarbowy w Piekarach Śląskich
</t>
    </r>
    <r>
      <rPr>
        <sz val="12"/>
        <color theme="1"/>
        <rFont val="Times New Roman"/>
        <family val="1"/>
        <charset val="238"/>
      </rPr>
      <t>ul. Bytomska 92, 41-940 Piekary Śląskie</t>
    </r>
  </si>
  <si>
    <r>
      <rPr>
        <b/>
        <sz val="12"/>
        <color theme="1"/>
        <rFont val="Times New Roman"/>
        <family val="1"/>
        <charset val="238"/>
      </rPr>
      <t xml:space="preserve">Urząd Skarbowy w Tychach
</t>
    </r>
    <r>
      <rPr>
        <sz val="12"/>
        <color theme="1"/>
        <rFont val="Times New Roman"/>
        <family val="1"/>
        <charset val="238"/>
      </rPr>
      <t>al. Niepodległości 60, 43-100 Tychy</t>
    </r>
  </si>
  <si>
    <r>
      <rPr>
        <b/>
        <sz val="12"/>
        <color theme="1"/>
        <rFont val="Times New Roman"/>
        <family val="1"/>
        <charset val="238"/>
      </rPr>
      <t xml:space="preserve">Delegatura Śląskiego Urzędu 
Celno – Skarbowego w Częstochowie
</t>
    </r>
    <r>
      <rPr>
        <sz val="12"/>
        <color theme="1"/>
        <rFont val="Times New Roman"/>
        <family val="1"/>
        <charset val="238"/>
      </rPr>
      <t>ul. Rydza –Śmigłego 26, 
42-200 Częstochowa</t>
    </r>
  </si>
  <si>
    <r>
      <rPr>
        <b/>
        <sz val="12"/>
        <color theme="1"/>
        <rFont val="Times New Roman"/>
        <family val="1"/>
        <charset val="238"/>
      </rPr>
      <t xml:space="preserve">Delegatura Śląskiego Urzędu
Celno – Skarbowego w Bielsku – Białej
</t>
    </r>
    <r>
      <rPr>
        <sz val="12"/>
        <color theme="1"/>
        <rFont val="Times New Roman"/>
        <family val="1"/>
        <charset val="238"/>
      </rPr>
      <t xml:space="preserve">ul. Regera 32, 43-382 Bielsko  Biała
</t>
    </r>
    <r>
      <rPr>
        <b/>
        <sz val="12"/>
        <color theme="1"/>
        <rFont val="Times New Roman"/>
        <family val="1"/>
        <charset val="238"/>
      </rPr>
      <t>Magazyn Depozytowy ŚUCS 
w Bielsku Białej</t>
    </r>
    <r>
      <rPr>
        <sz val="12"/>
        <color theme="1"/>
        <rFont val="Times New Roman"/>
        <family val="1"/>
        <charset val="238"/>
      </rPr>
      <t xml:space="preserve"> 
ul. Mostowa 4, 43-300 Cieszyn
</t>
    </r>
    <r>
      <rPr>
        <b/>
        <sz val="12"/>
        <color theme="1"/>
        <rFont val="Times New Roman"/>
        <family val="1"/>
        <charset val="238"/>
      </rPr>
      <t xml:space="preserve">Budynek Magazynowo –Garażowy
</t>
    </r>
    <r>
      <rPr>
        <sz val="12"/>
        <color theme="1"/>
        <rFont val="Times New Roman"/>
        <family val="1"/>
        <charset val="238"/>
      </rPr>
      <t xml:space="preserve">ul. Dworcowa 31,43-382 Bielsko Biała </t>
    </r>
  </si>
  <si>
    <r>
      <rPr>
        <b/>
        <sz val="12"/>
        <color theme="1"/>
        <rFont val="Times New Roman"/>
        <family val="1"/>
        <charset val="238"/>
      </rPr>
      <t xml:space="preserve">Oddział Celny w Sławkowie
</t>
    </r>
    <r>
      <rPr>
        <sz val="12"/>
        <color theme="1"/>
        <rFont val="Times New Roman"/>
        <family val="1"/>
        <charset val="238"/>
      </rPr>
      <t>ul. Groniec 1, 41-260 Sławków</t>
    </r>
  </si>
  <si>
    <r>
      <rPr>
        <b/>
        <sz val="12"/>
        <color theme="1"/>
        <rFont val="Times New Roman"/>
        <family val="1"/>
        <charset val="238"/>
      </rPr>
      <t>Urząd Skarbowy w Będzinie</t>
    </r>
    <r>
      <rPr>
        <sz val="12"/>
        <color theme="1"/>
        <rFont val="Times New Roman"/>
        <family val="1"/>
        <charset val="238"/>
      </rPr>
      <t xml:space="preserve"> 
ul.Józefa Retingera 1,
 42-500 Będzin
</t>
    </r>
    <r>
      <rPr>
        <b/>
        <sz val="12"/>
        <color theme="1"/>
        <rFont val="Times New Roman"/>
        <family val="1"/>
        <charset val="238"/>
      </rPr>
      <t>Krajowa Informacja Skarbowa
 Bielsko-Biała wydział Będzin</t>
    </r>
    <r>
      <rPr>
        <sz val="12"/>
        <color theme="1"/>
        <rFont val="Times New Roman"/>
        <family val="1"/>
        <charset val="238"/>
      </rPr>
      <t xml:space="preserve">
ul. Józefa Retingera 1
42-500 Będzin</t>
    </r>
  </si>
  <si>
    <r>
      <rPr>
        <b/>
        <sz val="12"/>
        <color theme="1"/>
        <rFont val="Times New Roman"/>
        <family val="1"/>
        <charset val="238"/>
      </rPr>
      <t>Drugi Urząd Skarbowy w Katowicach</t>
    </r>
    <r>
      <rPr>
        <sz val="12"/>
        <color theme="1"/>
        <rFont val="Times New Roman"/>
        <family val="1"/>
        <charset val="238"/>
      </rPr>
      <t xml:space="preserve"> 
ul. Paderewskiego 32B, 40-282 Katowice
</t>
    </r>
    <r>
      <rPr>
        <b/>
        <sz val="12"/>
        <color theme="1"/>
        <rFont val="Times New Roman"/>
        <family val="1"/>
        <charset val="238"/>
      </rPr>
      <t xml:space="preserve">Izba Administracji Skarbowej 
w Katowicach
</t>
    </r>
    <r>
      <rPr>
        <sz val="12"/>
        <color theme="1"/>
        <rFont val="Times New Roman"/>
        <family val="1"/>
        <charset val="238"/>
      </rPr>
      <t xml:space="preserve"> ul. Paderewskiego 32B, 40-282 Katowice</t>
    </r>
  </si>
  <si>
    <r>
      <t>Liczba m</t>
    </r>
    <r>
      <rPr>
        <b/>
        <vertAlign val="super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 xml:space="preserve"> powierzchni parkingów</t>
    </r>
  </si>
  <si>
    <r>
      <rPr>
        <b/>
        <sz val="12"/>
        <color theme="1"/>
        <rFont val="Times New Roman"/>
        <family val="1"/>
        <charset val="238"/>
      </rPr>
      <t xml:space="preserve">Pierwszy Urząd Skarbowy 
w Częstochowie
</t>
    </r>
    <r>
      <rPr>
        <sz val="12"/>
        <color theme="1"/>
        <rFont val="Times New Roman"/>
        <family val="1"/>
        <charset val="238"/>
      </rPr>
      <t xml:space="preserve"> ul. Filomatów 18/20, 42-217 Częstochowa</t>
    </r>
  </si>
  <si>
    <r>
      <rPr>
        <b/>
        <sz val="12"/>
        <color theme="1"/>
        <rFont val="Times New Roman"/>
        <family val="1"/>
        <charset val="238"/>
      </rPr>
      <t xml:space="preserve">Urząd Skarbowy w Pszczynie
</t>
    </r>
    <r>
      <rPr>
        <sz val="12"/>
        <color theme="1"/>
        <rFont val="Times New Roman"/>
        <family val="1"/>
        <charset val="238"/>
      </rPr>
      <t>ul. 3 Maja 4, 43-200 Pszczyna</t>
    </r>
  </si>
  <si>
    <r>
      <rPr>
        <b/>
        <sz val="12"/>
        <color theme="1"/>
        <rFont val="Times New Roman"/>
        <family val="1"/>
        <charset val="238"/>
      </rPr>
      <t xml:space="preserve">Urząd Skarbowy w Raciborzu
</t>
    </r>
    <r>
      <rPr>
        <sz val="12"/>
        <color theme="1"/>
        <rFont val="Times New Roman"/>
        <family val="1"/>
        <charset val="238"/>
      </rPr>
      <t>ul. Michała Drzymały 32, 47-400 Racibórz</t>
    </r>
  </si>
  <si>
    <r>
      <rPr>
        <b/>
        <sz val="12"/>
        <color theme="1"/>
        <rFont val="Times New Roman"/>
        <family val="1"/>
        <charset val="238"/>
      </rPr>
      <t xml:space="preserve">Urząd Skarbowy w Żywcu
Budynek A: </t>
    </r>
    <r>
      <rPr>
        <sz val="12"/>
        <color theme="1"/>
        <rFont val="Times New Roman"/>
        <family val="1"/>
        <charset val="238"/>
      </rPr>
      <t xml:space="preserve">ul. Krasińskiego 11,
</t>
    </r>
    <r>
      <rPr>
        <b/>
        <sz val="12"/>
        <color theme="1"/>
        <rFont val="Times New Roman"/>
        <family val="1"/>
        <charset val="238"/>
      </rPr>
      <t>Budynek B</t>
    </r>
    <r>
      <rPr>
        <sz val="12"/>
        <color theme="1"/>
        <rFont val="Times New Roman"/>
        <family val="1"/>
        <charset val="238"/>
      </rPr>
      <t>: Powstańców Śląskich 1
 34-300 Żywiec</t>
    </r>
  </si>
  <si>
    <r>
      <rPr>
        <b/>
        <sz val="12"/>
        <color theme="1"/>
        <rFont val="Times New Roman"/>
        <family val="1"/>
        <charset val="238"/>
      </rPr>
      <t xml:space="preserve">Izba Administracji Skarbowej
w Katowicach lokalizacja Cieszyn
Krajowa Informacja Skarbowa
Śląski Urząd Celno-Skarbowy
 w Cieszynie
</t>
    </r>
    <r>
      <rPr>
        <sz val="12"/>
        <color theme="1"/>
        <rFont val="Times New Roman"/>
        <family val="1"/>
        <charset val="238"/>
      </rPr>
      <t>ul. Bielska 47a, 43-400 Cieszyn</t>
    </r>
  </si>
  <si>
    <r>
      <rPr>
        <b/>
        <sz val="12"/>
        <color theme="1"/>
        <rFont val="Times New Roman"/>
        <family val="1"/>
        <charset val="238"/>
      </rPr>
      <t>Delegatura Śląskiego Urzędu 
Celno - Skarbowego w Katowicach</t>
    </r>
    <r>
      <rPr>
        <sz val="12"/>
        <color theme="1"/>
        <rFont val="Times New Roman"/>
        <family val="1"/>
        <charset val="238"/>
      </rPr>
      <t xml:space="preserve"> 
Pl. Grunwaldzki  8-10, 40-127 Katowice
</t>
    </r>
    <r>
      <rPr>
        <b/>
        <sz val="12"/>
        <color theme="1"/>
        <rFont val="Times New Roman"/>
        <family val="1"/>
        <charset val="238"/>
      </rPr>
      <t>Drugi Urząd Skarbowy w Katowicach</t>
    </r>
    <r>
      <rPr>
        <sz val="12"/>
        <color theme="1"/>
        <rFont val="Times New Roman"/>
        <family val="1"/>
        <charset val="238"/>
      </rPr>
      <t xml:space="preserve">
Pl. Grunwaldzki 8-10, 40-127 Katowice
</t>
    </r>
    <r>
      <rPr>
        <b/>
        <sz val="12"/>
        <color theme="1"/>
        <rFont val="Times New Roman"/>
        <family val="1"/>
        <charset val="238"/>
      </rPr>
      <t xml:space="preserve">Magazyn Depozytowy ŚUCS 
w Katowicach
</t>
    </r>
    <r>
      <rPr>
        <sz val="12"/>
        <color theme="1"/>
        <rFont val="Times New Roman"/>
        <family val="1"/>
        <charset val="238"/>
      </rPr>
      <t xml:space="preserve">ul. Żelazna 15b, Bracka 20E
</t>
    </r>
    <r>
      <rPr>
        <b/>
        <sz val="12"/>
        <color theme="1"/>
        <rFont val="Times New Roman"/>
        <family val="1"/>
        <charset val="238"/>
      </rPr>
      <t>Magazyn Depozytowy w Gliwicach</t>
    </r>
    <r>
      <rPr>
        <sz val="12"/>
        <color theme="1"/>
        <rFont val="Times New Roman"/>
        <family val="1"/>
        <charset val="238"/>
      </rPr>
      <t xml:space="preserve">
ul. Pszczyńska 309, 44-100 Gliwice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</si>
</sst>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8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4" xfId="0" applyNumberFormat="1" applyFont="1" applyBorder="1"/>
    <xf numFmtId="164" fontId="4" fillId="0" borderId="3" xfId="0" applyNumberFormat="1" applyFont="1" applyBorder="1"/>
    <xf numFmtId="9" fontId="4" fillId="0" borderId="1" xfId="0" applyNumberFormat="1" applyFont="1" applyBorder="1"/>
    <xf numFmtId="164" fontId="4" fillId="0" borderId="1" xfId="0" applyNumberFormat="1" applyFont="1" applyBorder="1"/>
    <xf numFmtId="0" fontId="4" fillId="0" borderId="3" xfId="0" applyFont="1" applyBorder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64" fontId="4" fillId="0" borderId="22" xfId="0" applyNumberFormat="1" applyFont="1" applyBorder="1"/>
    <xf numFmtId="164" fontId="4" fillId="0" borderId="23" xfId="0" applyNumberFormat="1" applyFont="1" applyBorder="1"/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9" fontId="4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3" xfId="0" applyFont="1" applyFill="1" applyBorder="1"/>
    <xf numFmtId="164" fontId="4" fillId="0" borderId="23" xfId="0" applyNumberFormat="1" applyFont="1" applyFill="1" applyBorder="1"/>
    <xf numFmtId="164" fontId="4" fillId="0" borderId="4" xfId="0" applyNumberFormat="1" applyFont="1" applyFill="1" applyBorder="1"/>
    <xf numFmtId="164" fontId="4" fillId="0" borderId="22" xfId="0" applyNumberFormat="1" applyFont="1" applyFill="1" applyBorder="1"/>
    <xf numFmtId="0" fontId="0" fillId="0" borderId="0" xfId="0" applyFill="1"/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/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4" fontId="4" fillId="3" borderId="27" xfId="0" applyNumberFormat="1" applyFont="1" applyFill="1" applyBorder="1"/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164" fontId="4" fillId="3" borderId="22" xfId="0" applyNumberFormat="1" applyFont="1" applyFill="1" applyBorder="1"/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15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/>
    <xf numFmtId="9" fontId="4" fillId="4" borderId="1" xfId="0" applyNumberFormat="1" applyFont="1" applyFill="1" applyBorder="1"/>
    <xf numFmtId="164" fontId="4" fillId="4" borderId="1" xfId="0" applyNumberFormat="1" applyFont="1" applyFill="1" applyBorder="1"/>
    <xf numFmtId="0" fontId="4" fillId="4" borderId="3" xfId="0" applyFont="1" applyFill="1" applyBorder="1"/>
    <xf numFmtId="0" fontId="4" fillId="4" borderId="1" xfId="0" applyNumberFormat="1" applyFont="1" applyFill="1" applyBorder="1"/>
    <xf numFmtId="164" fontId="4" fillId="4" borderId="23" xfId="0" applyNumberFormat="1" applyFont="1" applyFill="1" applyBorder="1"/>
    <xf numFmtId="164" fontId="4" fillId="4" borderId="4" xfId="0" applyNumberFormat="1" applyFont="1" applyFill="1" applyBorder="1"/>
    <xf numFmtId="164" fontId="4" fillId="4" borderId="22" xfId="0" applyNumberFormat="1" applyFont="1" applyFill="1" applyBorder="1"/>
    <xf numFmtId="0" fontId="0" fillId="4" borderId="0" xfId="0" applyFill="1"/>
    <xf numFmtId="0" fontId="11" fillId="4" borderId="1" xfId="0" applyNumberFormat="1" applyFont="1" applyFill="1" applyBorder="1"/>
    <xf numFmtId="0" fontId="4" fillId="4" borderId="1" xfId="0" applyNumberFormat="1" applyFont="1" applyFill="1" applyBorder="1" applyAlignment="1">
      <alignment wrapText="1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4" fillId="4" borderId="4" xfId="0" applyNumberFormat="1" applyFont="1" applyFill="1" applyBorder="1"/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4" xfId="0" applyNumberFormat="1" applyFont="1" applyFill="1" applyBorder="1"/>
    <xf numFmtId="0" fontId="2" fillId="4" borderId="1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164" fontId="4" fillId="4" borderId="6" xfId="0" applyNumberFormat="1" applyFont="1" applyFill="1" applyBorder="1"/>
    <xf numFmtId="9" fontId="4" fillId="4" borderId="4" xfId="0" applyNumberFormat="1" applyFont="1" applyFill="1" applyBorder="1"/>
    <xf numFmtId="0" fontId="4" fillId="4" borderId="6" xfId="0" applyFont="1" applyFill="1" applyBorder="1"/>
    <xf numFmtId="0" fontId="12" fillId="4" borderId="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workbookViewId="0">
      <selection activeCell="A3" sqref="A3"/>
    </sheetView>
  </sheetViews>
  <sheetFormatPr defaultRowHeight="15.75" x14ac:dyDescent="0.25"/>
  <cols>
    <col min="1" max="1" width="6.5703125" style="1" bestFit="1" customWidth="1"/>
    <col min="2" max="2" width="39.5703125" style="7" customWidth="1"/>
    <col min="3" max="3" width="18.42578125" customWidth="1"/>
    <col min="4" max="4" width="8" customWidth="1"/>
    <col min="5" max="5" width="19.42578125" customWidth="1"/>
    <col min="6" max="6" width="17.85546875" customWidth="1"/>
    <col min="7" max="7" width="17.140625" customWidth="1"/>
    <col min="8" max="9" width="9.42578125" customWidth="1"/>
    <col min="10" max="10" width="18.5703125" customWidth="1"/>
    <col min="11" max="11" width="19.140625" customWidth="1"/>
    <col min="12" max="12" width="7.7109375" customWidth="1"/>
    <col min="13" max="13" width="16.5703125" bestFit="1" customWidth="1"/>
    <col min="14" max="14" width="16.140625" customWidth="1"/>
    <col min="15" max="15" width="15.7109375" style="68" customWidth="1"/>
    <col min="16" max="16" width="19.42578125" customWidth="1"/>
    <col min="17" max="17" width="18.140625" customWidth="1"/>
    <col min="18" max="18" width="10.42578125" customWidth="1"/>
    <col min="19" max="19" width="18.28515625" customWidth="1"/>
    <col min="20" max="20" width="16.42578125" customWidth="1"/>
    <col min="21" max="21" width="14" style="68" customWidth="1"/>
    <col min="22" max="22" width="16.7109375" customWidth="1"/>
    <col min="23" max="23" width="19.5703125" bestFit="1" customWidth="1"/>
  </cols>
  <sheetData>
    <row r="1" spans="1:23" ht="23.25" x14ac:dyDescent="0.25">
      <c r="B1" s="21" t="s">
        <v>48</v>
      </c>
      <c r="M1" s="87"/>
      <c r="N1" s="87"/>
      <c r="O1" s="71"/>
      <c r="P1" s="23"/>
      <c r="Q1" s="22"/>
      <c r="R1" s="22"/>
      <c r="S1" s="22"/>
      <c r="T1" s="22"/>
      <c r="U1" s="76"/>
      <c r="V1" s="88" t="s">
        <v>60</v>
      </c>
      <c r="W1" s="87"/>
    </row>
    <row r="2" spans="1:23" s="19" customFormat="1" ht="16.5" thickBot="1" x14ac:dyDescent="0.3">
      <c r="A2" s="1"/>
      <c r="B2" s="18"/>
      <c r="N2" s="17"/>
      <c r="O2" s="72"/>
      <c r="P2" s="17"/>
      <c r="Q2" s="17"/>
      <c r="R2" s="17"/>
      <c r="S2" s="17"/>
      <c r="T2" s="17"/>
      <c r="U2" s="77"/>
      <c r="V2" s="17"/>
    </row>
    <row r="3" spans="1:23" s="6" customFormat="1" ht="113.25" x14ac:dyDescent="0.25">
      <c r="A3" s="2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44" t="s">
        <v>5</v>
      </c>
      <c r="G3" s="4" t="s">
        <v>6</v>
      </c>
      <c r="H3" s="5" t="s">
        <v>3</v>
      </c>
      <c r="I3" s="5" t="s">
        <v>4</v>
      </c>
      <c r="J3" s="44" t="s">
        <v>5</v>
      </c>
      <c r="K3" s="4" t="s">
        <v>49</v>
      </c>
      <c r="L3" s="5" t="s">
        <v>3</v>
      </c>
      <c r="M3" s="5" t="s">
        <v>50</v>
      </c>
      <c r="N3" s="5" t="s">
        <v>51</v>
      </c>
      <c r="O3" s="73" t="s">
        <v>52</v>
      </c>
      <c r="P3" s="47" t="s">
        <v>57</v>
      </c>
      <c r="Q3" s="24" t="s">
        <v>53</v>
      </c>
      <c r="R3" s="5" t="s">
        <v>3</v>
      </c>
      <c r="S3" s="4" t="s">
        <v>54</v>
      </c>
      <c r="T3" s="27" t="s">
        <v>55</v>
      </c>
      <c r="U3" s="84" t="s">
        <v>85</v>
      </c>
      <c r="V3" s="50" t="s">
        <v>56</v>
      </c>
      <c r="W3" s="53" t="s">
        <v>7</v>
      </c>
    </row>
    <row r="4" spans="1:23" s="43" customFormat="1" ht="42.75" customHeight="1" thickBot="1" x14ac:dyDescent="0.3">
      <c r="A4" s="20" t="s">
        <v>8</v>
      </c>
      <c r="B4" s="8" t="s">
        <v>9</v>
      </c>
      <c r="C4" s="38" t="s">
        <v>10</v>
      </c>
      <c r="D4" s="39" t="s">
        <v>11</v>
      </c>
      <c r="E4" s="40" t="s">
        <v>61</v>
      </c>
      <c r="F4" s="45" t="s">
        <v>62</v>
      </c>
      <c r="G4" s="38" t="s">
        <v>12</v>
      </c>
      <c r="H4" s="39" t="s">
        <v>13</v>
      </c>
      <c r="I4" s="40" t="s">
        <v>63</v>
      </c>
      <c r="J4" s="45" t="s">
        <v>64</v>
      </c>
      <c r="K4" s="38" t="s">
        <v>14</v>
      </c>
      <c r="L4" s="39" t="s">
        <v>15</v>
      </c>
      <c r="M4" s="40" t="s">
        <v>72</v>
      </c>
      <c r="N4" s="40" t="s">
        <v>71</v>
      </c>
      <c r="O4" s="74" t="s">
        <v>65</v>
      </c>
      <c r="P4" s="48" t="s">
        <v>68</v>
      </c>
      <c r="Q4" s="41" t="s">
        <v>66</v>
      </c>
      <c r="R4" s="39" t="s">
        <v>67</v>
      </c>
      <c r="S4" s="40" t="s">
        <v>70</v>
      </c>
      <c r="T4" s="42" t="s">
        <v>73</v>
      </c>
      <c r="U4" s="85" t="s">
        <v>58</v>
      </c>
      <c r="V4" s="51" t="s">
        <v>69</v>
      </c>
      <c r="W4" s="54" t="s">
        <v>74</v>
      </c>
    </row>
    <row r="5" spans="1:23" s="68" customFormat="1" ht="47.25" x14ac:dyDescent="0.25">
      <c r="A5" s="79">
        <v>1</v>
      </c>
      <c r="B5" s="80" t="s">
        <v>16</v>
      </c>
      <c r="C5" s="81"/>
      <c r="D5" s="82"/>
      <c r="E5" s="66">
        <f>ROUND(C5*D5,2)</f>
        <v>0</v>
      </c>
      <c r="F5" s="46">
        <f t="shared" ref="F5:F30" si="0">C5+E5</f>
        <v>0</v>
      </c>
      <c r="G5" s="83"/>
      <c r="H5" s="82"/>
      <c r="I5" s="66">
        <f>ROUND(G5*H5,2)</f>
        <v>0</v>
      </c>
      <c r="J5" s="86">
        <f>G5+I5</f>
        <v>0</v>
      </c>
      <c r="K5" s="83"/>
      <c r="L5" s="82"/>
      <c r="M5" s="66">
        <f t="shared" ref="M5:M52" si="1">ROUND(K5*L5,2)</f>
        <v>0</v>
      </c>
      <c r="N5" s="66">
        <f t="shared" ref="N5:N52" si="2">K5+M5</f>
        <v>0</v>
      </c>
      <c r="O5" s="75">
        <v>1834</v>
      </c>
      <c r="P5" s="49">
        <f>N5*O5</f>
        <v>0</v>
      </c>
      <c r="Q5" s="67"/>
      <c r="R5" s="82"/>
      <c r="S5" s="66">
        <f>ROUND(Q5*R5,2)</f>
        <v>0</v>
      </c>
      <c r="T5" s="67">
        <f>Q5+S5</f>
        <v>0</v>
      </c>
      <c r="U5" s="78">
        <v>540</v>
      </c>
      <c r="V5" s="52">
        <f>T5*U5</f>
        <v>0</v>
      </c>
      <c r="W5" s="55">
        <f>(F5+J5)*12+P5+V5</f>
        <v>0</v>
      </c>
    </row>
    <row r="6" spans="1:23" ht="47.25" x14ac:dyDescent="0.25">
      <c r="A6" s="16">
        <v>2</v>
      </c>
      <c r="B6" s="9" t="s">
        <v>17</v>
      </c>
      <c r="C6" s="11"/>
      <c r="D6" s="12"/>
      <c r="E6" s="13">
        <f t="shared" ref="E6:E30" si="3">ROUND(C6*D6,2)</f>
        <v>0</v>
      </c>
      <c r="F6" s="46">
        <f t="shared" si="0"/>
        <v>0</v>
      </c>
      <c r="G6" s="14"/>
      <c r="H6" s="12"/>
      <c r="I6" s="13">
        <f t="shared" ref="I6:I46" si="4">ROUND(G6*H6,2)</f>
        <v>0</v>
      </c>
      <c r="J6" s="46">
        <f t="shared" ref="J6:J30" si="5">G6+I6</f>
        <v>0</v>
      </c>
      <c r="K6" s="14"/>
      <c r="L6" s="12"/>
      <c r="M6" s="13">
        <f t="shared" si="1"/>
        <v>0</v>
      </c>
      <c r="N6" s="13">
        <f t="shared" si="2"/>
        <v>0</v>
      </c>
      <c r="O6" s="64">
        <v>570</v>
      </c>
      <c r="P6" s="49">
        <f t="shared" ref="P6:P52" si="6">N6*O6</f>
        <v>0</v>
      </c>
      <c r="Q6" s="26"/>
      <c r="R6" s="12"/>
      <c r="S6" s="10">
        <f t="shared" ref="S6:S52" si="7">ROUND(Q6*R6,2)</f>
        <v>0</v>
      </c>
      <c r="T6" s="25">
        <f t="shared" ref="T6:T52" si="8">Q6+S6</f>
        <v>0</v>
      </c>
      <c r="U6" s="69">
        <v>460</v>
      </c>
      <c r="V6" s="52">
        <f t="shared" ref="V6:V52" si="9">T6*U6</f>
        <v>0</v>
      </c>
      <c r="W6" s="55">
        <f t="shared" ref="W6:W52" si="10">(F6+J6)*12+P6+V6</f>
        <v>0</v>
      </c>
    </row>
    <row r="7" spans="1:23" ht="110.25" x14ac:dyDescent="0.25">
      <c r="A7" s="15">
        <v>3</v>
      </c>
      <c r="B7" s="9" t="s">
        <v>83</v>
      </c>
      <c r="C7" s="11"/>
      <c r="D7" s="12"/>
      <c r="E7" s="13">
        <f t="shared" si="3"/>
        <v>0</v>
      </c>
      <c r="F7" s="46">
        <f t="shared" si="0"/>
        <v>0</v>
      </c>
      <c r="G7" s="14"/>
      <c r="H7" s="12"/>
      <c r="I7" s="13">
        <f t="shared" si="4"/>
        <v>0</v>
      </c>
      <c r="J7" s="46">
        <f t="shared" si="5"/>
        <v>0</v>
      </c>
      <c r="K7" s="14"/>
      <c r="L7" s="12"/>
      <c r="M7" s="13">
        <f t="shared" si="1"/>
        <v>0</v>
      </c>
      <c r="N7" s="13">
        <f t="shared" si="2"/>
        <v>0</v>
      </c>
      <c r="O7" s="64">
        <v>2438</v>
      </c>
      <c r="P7" s="49">
        <f t="shared" si="6"/>
        <v>0</v>
      </c>
      <c r="Q7" s="26"/>
      <c r="R7" s="12"/>
      <c r="S7" s="10">
        <f t="shared" si="7"/>
        <v>0</v>
      </c>
      <c r="T7" s="25">
        <f t="shared" si="8"/>
        <v>0</v>
      </c>
      <c r="U7" s="69">
        <v>3580</v>
      </c>
      <c r="V7" s="52">
        <f t="shared" si="9"/>
        <v>0</v>
      </c>
      <c r="W7" s="55">
        <f t="shared" si="10"/>
        <v>0</v>
      </c>
    </row>
    <row r="8" spans="1:23" ht="47.25" x14ac:dyDescent="0.25">
      <c r="A8" s="16">
        <v>4</v>
      </c>
      <c r="B8" s="9" t="s">
        <v>59</v>
      </c>
      <c r="C8" s="11"/>
      <c r="D8" s="12"/>
      <c r="E8" s="13">
        <f t="shared" si="3"/>
        <v>0</v>
      </c>
      <c r="F8" s="46">
        <f t="shared" si="0"/>
        <v>0</v>
      </c>
      <c r="G8" s="14"/>
      <c r="H8" s="12"/>
      <c r="I8" s="13">
        <f t="shared" si="4"/>
        <v>0</v>
      </c>
      <c r="J8" s="46">
        <f t="shared" si="5"/>
        <v>0</v>
      </c>
      <c r="K8" s="14"/>
      <c r="L8" s="12"/>
      <c r="M8" s="13">
        <f t="shared" si="1"/>
        <v>0</v>
      </c>
      <c r="N8" s="13">
        <f t="shared" si="2"/>
        <v>0</v>
      </c>
      <c r="O8" s="64">
        <v>1300</v>
      </c>
      <c r="P8" s="49">
        <f t="shared" si="6"/>
        <v>0</v>
      </c>
      <c r="Q8" s="26"/>
      <c r="R8" s="12"/>
      <c r="S8" s="10">
        <f t="shared" si="7"/>
        <v>0</v>
      </c>
      <c r="T8" s="25">
        <f t="shared" si="8"/>
        <v>0</v>
      </c>
      <c r="U8" s="69">
        <v>392</v>
      </c>
      <c r="V8" s="52">
        <f t="shared" si="9"/>
        <v>0</v>
      </c>
      <c r="W8" s="55">
        <f t="shared" si="10"/>
        <v>0</v>
      </c>
    </row>
    <row r="9" spans="1:23" ht="63" x14ac:dyDescent="0.25">
      <c r="A9" s="15">
        <v>5</v>
      </c>
      <c r="B9" s="9" t="s">
        <v>18</v>
      </c>
      <c r="C9" s="11"/>
      <c r="D9" s="12"/>
      <c r="E9" s="13">
        <f t="shared" si="3"/>
        <v>0</v>
      </c>
      <c r="F9" s="46">
        <f t="shared" si="0"/>
        <v>0</v>
      </c>
      <c r="G9" s="14">
        <v>0</v>
      </c>
      <c r="H9" s="12"/>
      <c r="I9" s="13">
        <f t="shared" si="4"/>
        <v>0</v>
      </c>
      <c r="J9" s="46">
        <f t="shared" si="5"/>
        <v>0</v>
      </c>
      <c r="K9" s="14"/>
      <c r="L9" s="12"/>
      <c r="M9" s="13">
        <f t="shared" si="1"/>
        <v>0</v>
      </c>
      <c r="N9" s="13">
        <f t="shared" si="2"/>
        <v>0</v>
      </c>
      <c r="O9" s="64">
        <v>800</v>
      </c>
      <c r="P9" s="49">
        <f t="shared" si="6"/>
        <v>0</v>
      </c>
      <c r="Q9" s="26"/>
      <c r="R9" s="12"/>
      <c r="S9" s="10">
        <f t="shared" si="7"/>
        <v>0</v>
      </c>
      <c r="T9" s="25">
        <f t="shared" si="8"/>
        <v>0</v>
      </c>
      <c r="U9" s="69">
        <v>1500</v>
      </c>
      <c r="V9" s="52">
        <f t="shared" si="9"/>
        <v>0</v>
      </c>
      <c r="W9" s="55">
        <f t="shared" si="10"/>
        <v>0</v>
      </c>
    </row>
    <row r="10" spans="1:23" ht="31.5" x14ac:dyDescent="0.25">
      <c r="A10" s="16">
        <v>6</v>
      </c>
      <c r="B10" s="9" t="s">
        <v>19</v>
      </c>
      <c r="C10" s="11"/>
      <c r="D10" s="12"/>
      <c r="E10" s="13">
        <f t="shared" si="3"/>
        <v>0</v>
      </c>
      <c r="F10" s="46">
        <f t="shared" si="0"/>
        <v>0</v>
      </c>
      <c r="G10" s="14"/>
      <c r="H10" s="12"/>
      <c r="I10" s="13">
        <f t="shared" si="4"/>
        <v>0</v>
      </c>
      <c r="J10" s="46">
        <f t="shared" si="5"/>
        <v>0</v>
      </c>
      <c r="K10" s="14"/>
      <c r="L10" s="12"/>
      <c r="M10" s="13">
        <f t="shared" si="1"/>
        <v>0</v>
      </c>
      <c r="N10" s="13">
        <f t="shared" si="2"/>
        <v>0</v>
      </c>
      <c r="O10" s="64">
        <v>1000</v>
      </c>
      <c r="P10" s="49">
        <f t="shared" si="6"/>
        <v>0</v>
      </c>
      <c r="Q10" s="26"/>
      <c r="R10" s="12"/>
      <c r="S10" s="10">
        <f t="shared" si="7"/>
        <v>0</v>
      </c>
      <c r="T10" s="25">
        <f t="shared" si="8"/>
        <v>0</v>
      </c>
      <c r="U10" s="69">
        <v>871</v>
      </c>
      <c r="V10" s="52">
        <f t="shared" si="9"/>
        <v>0</v>
      </c>
      <c r="W10" s="55">
        <f t="shared" si="10"/>
        <v>0</v>
      </c>
    </row>
    <row r="11" spans="1:23" ht="31.5" x14ac:dyDescent="0.25">
      <c r="A11" s="15">
        <v>7</v>
      </c>
      <c r="B11" s="9" t="s">
        <v>20</v>
      </c>
      <c r="C11" s="11"/>
      <c r="D11" s="12"/>
      <c r="E11" s="13">
        <f t="shared" si="3"/>
        <v>0</v>
      </c>
      <c r="F11" s="46">
        <f t="shared" si="0"/>
        <v>0</v>
      </c>
      <c r="G11" s="14"/>
      <c r="H11" s="12"/>
      <c r="I11" s="13">
        <f t="shared" si="4"/>
        <v>0</v>
      </c>
      <c r="J11" s="46">
        <f t="shared" si="5"/>
        <v>0</v>
      </c>
      <c r="K11" s="14"/>
      <c r="L11" s="12"/>
      <c r="M11" s="13">
        <f t="shared" si="1"/>
        <v>0</v>
      </c>
      <c r="N11" s="13">
        <f t="shared" si="2"/>
        <v>0</v>
      </c>
      <c r="O11" s="64">
        <v>952</v>
      </c>
      <c r="P11" s="49">
        <f t="shared" si="6"/>
        <v>0</v>
      </c>
      <c r="Q11" s="26"/>
      <c r="R11" s="12"/>
      <c r="S11" s="10">
        <f t="shared" si="7"/>
        <v>0</v>
      </c>
      <c r="T11" s="25">
        <f t="shared" si="8"/>
        <v>0</v>
      </c>
      <c r="U11" s="69">
        <v>2580</v>
      </c>
      <c r="V11" s="52">
        <f t="shared" si="9"/>
        <v>0</v>
      </c>
      <c r="W11" s="55">
        <f t="shared" si="10"/>
        <v>0</v>
      </c>
    </row>
    <row r="12" spans="1:23" s="68" customFormat="1" ht="47.25" x14ac:dyDescent="0.25">
      <c r="A12" s="58">
        <v>8</v>
      </c>
      <c r="B12" s="59" t="s">
        <v>21</v>
      </c>
      <c r="C12" s="60"/>
      <c r="D12" s="61"/>
      <c r="E12" s="62">
        <f t="shared" si="3"/>
        <v>0</v>
      </c>
      <c r="F12" s="46">
        <f t="shared" si="0"/>
        <v>0</v>
      </c>
      <c r="G12" s="63"/>
      <c r="H12" s="61"/>
      <c r="I12" s="62">
        <f t="shared" si="4"/>
        <v>0</v>
      </c>
      <c r="J12" s="46">
        <f t="shared" si="5"/>
        <v>0</v>
      </c>
      <c r="K12" s="63"/>
      <c r="L12" s="61"/>
      <c r="M12" s="62">
        <f t="shared" si="1"/>
        <v>0</v>
      </c>
      <c r="N12" s="62">
        <f t="shared" si="2"/>
        <v>0</v>
      </c>
      <c r="O12" s="64">
        <v>0</v>
      </c>
      <c r="P12" s="49">
        <f t="shared" si="6"/>
        <v>0</v>
      </c>
      <c r="Q12" s="65"/>
      <c r="R12" s="61"/>
      <c r="S12" s="66">
        <f t="shared" si="7"/>
        <v>0</v>
      </c>
      <c r="T12" s="67">
        <f t="shared" si="8"/>
        <v>0</v>
      </c>
      <c r="U12" s="69">
        <v>1282</v>
      </c>
      <c r="V12" s="52">
        <f t="shared" si="9"/>
        <v>0</v>
      </c>
      <c r="W12" s="55">
        <f t="shared" si="10"/>
        <v>0</v>
      </c>
    </row>
    <row r="13" spans="1:23" ht="63" x14ac:dyDescent="0.25">
      <c r="A13" s="15">
        <v>9</v>
      </c>
      <c r="B13" s="9" t="s">
        <v>22</v>
      </c>
      <c r="C13" s="11"/>
      <c r="D13" s="12"/>
      <c r="E13" s="13">
        <f t="shared" si="3"/>
        <v>0</v>
      </c>
      <c r="F13" s="46">
        <f t="shared" si="0"/>
        <v>0</v>
      </c>
      <c r="G13" s="14"/>
      <c r="H13" s="12"/>
      <c r="I13" s="13">
        <f t="shared" si="4"/>
        <v>0</v>
      </c>
      <c r="J13" s="46">
        <f t="shared" si="5"/>
        <v>0</v>
      </c>
      <c r="K13" s="14"/>
      <c r="L13" s="12"/>
      <c r="M13" s="13">
        <f t="shared" si="1"/>
        <v>0</v>
      </c>
      <c r="N13" s="13">
        <f t="shared" si="2"/>
        <v>0</v>
      </c>
      <c r="O13" s="64">
        <v>612</v>
      </c>
      <c r="P13" s="49">
        <f t="shared" si="6"/>
        <v>0</v>
      </c>
      <c r="Q13" s="26"/>
      <c r="R13" s="12"/>
      <c r="S13" s="10">
        <f t="shared" si="7"/>
        <v>0</v>
      </c>
      <c r="T13" s="25">
        <f t="shared" si="8"/>
        <v>0</v>
      </c>
      <c r="U13" s="69">
        <v>1250</v>
      </c>
      <c r="V13" s="52">
        <f t="shared" si="9"/>
        <v>0</v>
      </c>
      <c r="W13" s="55">
        <f t="shared" si="10"/>
        <v>0</v>
      </c>
    </row>
    <row r="14" spans="1:23" ht="63" x14ac:dyDescent="0.25">
      <c r="A14" s="16">
        <v>10</v>
      </c>
      <c r="B14" s="9" t="s">
        <v>86</v>
      </c>
      <c r="C14" s="11"/>
      <c r="D14" s="12"/>
      <c r="E14" s="13">
        <f t="shared" si="3"/>
        <v>0</v>
      </c>
      <c r="F14" s="46">
        <f t="shared" si="0"/>
        <v>0</v>
      </c>
      <c r="G14" s="14"/>
      <c r="H14" s="12"/>
      <c r="I14" s="13">
        <f t="shared" si="4"/>
        <v>0</v>
      </c>
      <c r="J14" s="46">
        <f t="shared" si="5"/>
        <v>0</v>
      </c>
      <c r="K14" s="14"/>
      <c r="L14" s="12"/>
      <c r="M14" s="13">
        <f t="shared" si="1"/>
        <v>0</v>
      </c>
      <c r="N14" s="13">
        <f t="shared" si="2"/>
        <v>0</v>
      </c>
      <c r="O14" s="64">
        <v>1340</v>
      </c>
      <c r="P14" s="49">
        <f t="shared" si="6"/>
        <v>0</v>
      </c>
      <c r="Q14" s="26"/>
      <c r="R14" s="12"/>
      <c r="S14" s="10">
        <f t="shared" si="7"/>
        <v>0</v>
      </c>
      <c r="T14" s="25">
        <f t="shared" si="8"/>
        <v>0</v>
      </c>
      <c r="U14" s="69">
        <v>2713</v>
      </c>
      <c r="V14" s="52">
        <f t="shared" si="9"/>
        <v>0</v>
      </c>
      <c r="W14" s="55">
        <f t="shared" si="10"/>
        <v>0</v>
      </c>
    </row>
    <row r="15" spans="1:23" ht="31.5" x14ac:dyDescent="0.25">
      <c r="A15" s="15">
        <v>11</v>
      </c>
      <c r="B15" s="9" t="s">
        <v>23</v>
      </c>
      <c r="C15" s="11"/>
      <c r="D15" s="12"/>
      <c r="E15" s="13">
        <f t="shared" si="3"/>
        <v>0</v>
      </c>
      <c r="F15" s="46">
        <f t="shared" si="0"/>
        <v>0</v>
      </c>
      <c r="G15" s="14"/>
      <c r="H15" s="12"/>
      <c r="I15" s="13">
        <f t="shared" si="4"/>
        <v>0</v>
      </c>
      <c r="J15" s="46">
        <f t="shared" si="5"/>
        <v>0</v>
      </c>
      <c r="K15" s="14"/>
      <c r="L15" s="12"/>
      <c r="M15" s="13">
        <f t="shared" si="1"/>
        <v>0</v>
      </c>
      <c r="N15" s="13">
        <f t="shared" si="2"/>
        <v>0</v>
      </c>
      <c r="O15" s="64">
        <v>927</v>
      </c>
      <c r="P15" s="49">
        <f t="shared" si="6"/>
        <v>0</v>
      </c>
      <c r="Q15" s="26"/>
      <c r="R15" s="12"/>
      <c r="S15" s="10">
        <f t="shared" si="7"/>
        <v>0</v>
      </c>
      <c r="T15" s="25">
        <f t="shared" si="8"/>
        <v>0</v>
      </c>
      <c r="U15" s="69">
        <v>774</v>
      </c>
      <c r="V15" s="52">
        <f t="shared" si="9"/>
        <v>0</v>
      </c>
      <c r="W15" s="55">
        <f t="shared" si="10"/>
        <v>0</v>
      </c>
    </row>
    <row r="16" spans="1:23" ht="47.25" x14ac:dyDescent="0.25">
      <c r="A16" s="16">
        <v>12</v>
      </c>
      <c r="B16" s="9" t="s">
        <v>24</v>
      </c>
      <c r="C16" s="11"/>
      <c r="D16" s="12"/>
      <c r="E16" s="13">
        <f t="shared" si="3"/>
        <v>0</v>
      </c>
      <c r="F16" s="46">
        <f t="shared" si="0"/>
        <v>0</v>
      </c>
      <c r="G16" s="14"/>
      <c r="H16" s="12"/>
      <c r="I16" s="13">
        <f t="shared" si="4"/>
        <v>0</v>
      </c>
      <c r="J16" s="46">
        <f t="shared" si="5"/>
        <v>0</v>
      </c>
      <c r="K16" s="14"/>
      <c r="L16" s="12"/>
      <c r="M16" s="13">
        <f t="shared" si="1"/>
        <v>0</v>
      </c>
      <c r="N16" s="13">
        <f t="shared" si="2"/>
        <v>0</v>
      </c>
      <c r="O16" s="64">
        <v>780</v>
      </c>
      <c r="P16" s="49">
        <f t="shared" si="6"/>
        <v>0</v>
      </c>
      <c r="Q16" s="26"/>
      <c r="R16" s="12"/>
      <c r="S16" s="10">
        <f t="shared" si="7"/>
        <v>0</v>
      </c>
      <c r="T16" s="25">
        <f t="shared" si="8"/>
        <v>0</v>
      </c>
      <c r="U16" s="69">
        <v>665</v>
      </c>
      <c r="V16" s="52">
        <f t="shared" si="9"/>
        <v>0</v>
      </c>
      <c r="W16" s="55">
        <f t="shared" si="10"/>
        <v>0</v>
      </c>
    </row>
    <row r="17" spans="1:23" ht="31.5" x14ac:dyDescent="0.25">
      <c r="A17" s="15">
        <v>13</v>
      </c>
      <c r="B17" s="9" t="s">
        <v>25</v>
      </c>
      <c r="C17" s="11"/>
      <c r="D17" s="12"/>
      <c r="E17" s="13">
        <f t="shared" si="3"/>
        <v>0</v>
      </c>
      <c r="F17" s="46">
        <f t="shared" si="0"/>
        <v>0</v>
      </c>
      <c r="G17" s="14"/>
      <c r="H17" s="12"/>
      <c r="I17" s="13">
        <f t="shared" si="4"/>
        <v>0</v>
      </c>
      <c r="J17" s="46">
        <f t="shared" si="5"/>
        <v>0</v>
      </c>
      <c r="K17" s="14"/>
      <c r="L17" s="12"/>
      <c r="M17" s="13">
        <f t="shared" si="1"/>
        <v>0</v>
      </c>
      <c r="N17" s="13">
        <f t="shared" si="2"/>
        <v>0</v>
      </c>
      <c r="O17" s="64">
        <v>1495</v>
      </c>
      <c r="P17" s="49">
        <f t="shared" si="6"/>
        <v>0</v>
      </c>
      <c r="Q17" s="26"/>
      <c r="R17" s="12"/>
      <c r="S17" s="10">
        <f t="shared" si="7"/>
        <v>0</v>
      </c>
      <c r="T17" s="25">
        <f t="shared" si="8"/>
        <v>0</v>
      </c>
      <c r="U17" s="69">
        <v>3688</v>
      </c>
      <c r="V17" s="52">
        <f t="shared" si="9"/>
        <v>0</v>
      </c>
      <c r="W17" s="55">
        <f t="shared" si="10"/>
        <v>0</v>
      </c>
    </row>
    <row r="18" spans="1:23" s="68" customFormat="1" ht="31.5" x14ac:dyDescent="0.25">
      <c r="A18" s="58">
        <v>14</v>
      </c>
      <c r="B18" s="59" t="s">
        <v>26</v>
      </c>
      <c r="C18" s="60"/>
      <c r="D18" s="61"/>
      <c r="E18" s="62">
        <f t="shared" si="3"/>
        <v>0</v>
      </c>
      <c r="F18" s="46">
        <f t="shared" si="0"/>
        <v>0</v>
      </c>
      <c r="G18" s="63"/>
      <c r="H18" s="61"/>
      <c r="I18" s="62">
        <f t="shared" si="4"/>
        <v>0</v>
      </c>
      <c r="J18" s="46">
        <f t="shared" si="5"/>
        <v>0</v>
      </c>
      <c r="K18" s="63"/>
      <c r="L18" s="61"/>
      <c r="M18" s="62">
        <f t="shared" si="1"/>
        <v>0</v>
      </c>
      <c r="N18" s="62">
        <f t="shared" si="2"/>
        <v>0</v>
      </c>
      <c r="O18" s="64">
        <v>852</v>
      </c>
      <c r="P18" s="49">
        <f t="shared" si="6"/>
        <v>0</v>
      </c>
      <c r="Q18" s="65"/>
      <c r="R18" s="61"/>
      <c r="S18" s="66">
        <f t="shared" si="7"/>
        <v>0</v>
      </c>
      <c r="T18" s="67">
        <f t="shared" si="8"/>
        <v>0</v>
      </c>
      <c r="U18" s="69">
        <v>1700</v>
      </c>
      <c r="V18" s="52">
        <f t="shared" si="9"/>
        <v>0</v>
      </c>
      <c r="W18" s="55">
        <f t="shared" si="10"/>
        <v>0</v>
      </c>
    </row>
    <row r="19" spans="1:23" ht="47.25" x14ac:dyDescent="0.25">
      <c r="A19" s="15">
        <v>15</v>
      </c>
      <c r="B19" s="9" t="s">
        <v>27</v>
      </c>
      <c r="C19" s="11"/>
      <c r="D19" s="12"/>
      <c r="E19" s="13">
        <f t="shared" si="3"/>
        <v>0</v>
      </c>
      <c r="F19" s="46">
        <f t="shared" si="0"/>
        <v>0</v>
      </c>
      <c r="G19" s="14"/>
      <c r="H19" s="12"/>
      <c r="I19" s="13">
        <f t="shared" si="4"/>
        <v>0</v>
      </c>
      <c r="J19" s="46">
        <f t="shared" si="5"/>
        <v>0</v>
      </c>
      <c r="K19" s="14"/>
      <c r="L19" s="12"/>
      <c r="M19" s="13">
        <f t="shared" si="1"/>
        <v>0</v>
      </c>
      <c r="N19" s="13">
        <f t="shared" si="2"/>
        <v>0</v>
      </c>
      <c r="O19" s="64">
        <v>200</v>
      </c>
      <c r="P19" s="49">
        <f t="shared" si="6"/>
        <v>0</v>
      </c>
      <c r="Q19" s="26"/>
      <c r="R19" s="12"/>
      <c r="S19" s="10">
        <f t="shared" si="7"/>
        <v>0</v>
      </c>
      <c r="T19" s="25">
        <f t="shared" si="8"/>
        <v>0</v>
      </c>
      <c r="U19" s="69">
        <v>795</v>
      </c>
      <c r="V19" s="52">
        <f t="shared" si="9"/>
        <v>0</v>
      </c>
      <c r="W19" s="55">
        <f t="shared" si="10"/>
        <v>0</v>
      </c>
    </row>
    <row r="20" spans="1:23" ht="31.5" x14ac:dyDescent="0.25">
      <c r="A20" s="16">
        <v>16</v>
      </c>
      <c r="B20" s="9" t="s">
        <v>28</v>
      </c>
      <c r="C20" s="11"/>
      <c r="D20" s="12"/>
      <c r="E20" s="13">
        <f t="shared" si="3"/>
        <v>0</v>
      </c>
      <c r="F20" s="46">
        <f t="shared" si="0"/>
        <v>0</v>
      </c>
      <c r="G20" s="14"/>
      <c r="H20" s="12"/>
      <c r="I20" s="13">
        <f t="shared" si="4"/>
        <v>0</v>
      </c>
      <c r="J20" s="46">
        <f t="shared" si="5"/>
        <v>0</v>
      </c>
      <c r="K20" s="14"/>
      <c r="L20" s="12"/>
      <c r="M20" s="13">
        <f t="shared" si="1"/>
        <v>0</v>
      </c>
      <c r="N20" s="13">
        <f t="shared" si="2"/>
        <v>0</v>
      </c>
      <c r="O20" s="64">
        <v>918</v>
      </c>
      <c r="P20" s="49">
        <f t="shared" si="6"/>
        <v>0</v>
      </c>
      <c r="Q20" s="26"/>
      <c r="R20" s="12"/>
      <c r="S20" s="10">
        <f t="shared" si="7"/>
        <v>0</v>
      </c>
      <c r="T20" s="25">
        <f t="shared" si="8"/>
        <v>0</v>
      </c>
      <c r="U20" s="69">
        <v>1250</v>
      </c>
      <c r="V20" s="52">
        <f t="shared" si="9"/>
        <v>0</v>
      </c>
      <c r="W20" s="55">
        <f t="shared" si="10"/>
        <v>0</v>
      </c>
    </row>
    <row r="21" spans="1:23" ht="47.25" x14ac:dyDescent="0.25">
      <c r="A21" s="15">
        <v>17</v>
      </c>
      <c r="B21" s="9" t="s">
        <v>77</v>
      </c>
      <c r="C21" s="11"/>
      <c r="D21" s="12"/>
      <c r="E21" s="13">
        <f t="shared" si="3"/>
        <v>0</v>
      </c>
      <c r="F21" s="46">
        <f t="shared" si="0"/>
        <v>0</v>
      </c>
      <c r="G21" s="14"/>
      <c r="H21" s="12"/>
      <c r="I21" s="13">
        <f t="shared" si="4"/>
        <v>0</v>
      </c>
      <c r="J21" s="46">
        <f t="shared" si="5"/>
        <v>0</v>
      </c>
      <c r="K21" s="14"/>
      <c r="L21" s="12"/>
      <c r="M21" s="13">
        <f t="shared" si="1"/>
        <v>0</v>
      </c>
      <c r="N21" s="13">
        <f t="shared" si="2"/>
        <v>0</v>
      </c>
      <c r="O21" s="64">
        <v>615</v>
      </c>
      <c r="P21" s="49">
        <f t="shared" si="6"/>
        <v>0</v>
      </c>
      <c r="Q21" s="26"/>
      <c r="R21" s="12"/>
      <c r="S21" s="10">
        <f t="shared" si="7"/>
        <v>0</v>
      </c>
      <c r="T21" s="25">
        <f t="shared" si="8"/>
        <v>0</v>
      </c>
      <c r="U21" s="69">
        <v>75</v>
      </c>
      <c r="V21" s="52">
        <f t="shared" si="9"/>
        <v>0</v>
      </c>
      <c r="W21" s="55">
        <f t="shared" si="10"/>
        <v>0</v>
      </c>
    </row>
    <row r="22" spans="1:23" s="68" customFormat="1" ht="78.75" x14ac:dyDescent="0.25">
      <c r="A22" s="58">
        <v>18</v>
      </c>
      <c r="B22" s="59" t="s">
        <v>84</v>
      </c>
      <c r="C22" s="60"/>
      <c r="D22" s="61"/>
      <c r="E22" s="62">
        <f t="shared" si="3"/>
        <v>0</v>
      </c>
      <c r="F22" s="46">
        <f t="shared" si="0"/>
        <v>0</v>
      </c>
      <c r="G22" s="63"/>
      <c r="H22" s="61"/>
      <c r="I22" s="62">
        <f t="shared" si="4"/>
        <v>0</v>
      </c>
      <c r="J22" s="46">
        <f t="shared" si="5"/>
        <v>0</v>
      </c>
      <c r="K22" s="63"/>
      <c r="L22" s="61"/>
      <c r="M22" s="62">
        <f t="shared" si="1"/>
        <v>0</v>
      </c>
      <c r="N22" s="62">
        <f t="shared" si="2"/>
        <v>0</v>
      </c>
      <c r="O22" s="64">
        <v>1020</v>
      </c>
      <c r="P22" s="49">
        <f t="shared" si="6"/>
        <v>0</v>
      </c>
      <c r="Q22" s="65"/>
      <c r="R22" s="61"/>
      <c r="S22" s="66">
        <f t="shared" si="7"/>
        <v>0</v>
      </c>
      <c r="T22" s="67">
        <f t="shared" si="8"/>
        <v>0</v>
      </c>
      <c r="U22" s="69">
        <v>3225</v>
      </c>
      <c r="V22" s="52">
        <f t="shared" si="9"/>
        <v>0</v>
      </c>
      <c r="W22" s="55">
        <f t="shared" si="10"/>
        <v>0</v>
      </c>
    </row>
    <row r="23" spans="1:23" ht="47.25" x14ac:dyDescent="0.25">
      <c r="A23" s="15">
        <v>19</v>
      </c>
      <c r="B23" s="9" t="s">
        <v>29</v>
      </c>
      <c r="C23" s="11"/>
      <c r="D23" s="12"/>
      <c r="E23" s="13">
        <f t="shared" si="3"/>
        <v>0</v>
      </c>
      <c r="F23" s="46">
        <f t="shared" si="0"/>
        <v>0</v>
      </c>
      <c r="G23" s="14"/>
      <c r="H23" s="12"/>
      <c r="I23" s="13">
        <f t="shared" si="4"/>
        <v>0</v>
      </c>
      <c r="J23" s="46">
        <f t="shared" si="5"/>
        <v>0</v>
      </c>
      <c r="K23" s="14"/>
      <c r="L23" s="12"/>
      <c r="M23" s="13">
        <f t="shared" si="1"/>
        <v>0</v>
      </c>
      <c r="N23" s="13">
        <f t="shared" si="2"/>
        <v>0</v>
      </c>
      <c r="O23" s="64">
        <v>988</v>
      </c>
      <c r="P23" s="49">
        <f t="shared" si="6"/>
        <v>0</v>
      </c>
      <c r="Q23" s="26"/>
      <c r="R23" s="12"/>
      <c r="S23" s="10">
        <f t="shared" si="7"/>
        <v>0</v>
      </c>
      <c r="T23" s="25">
        <f t="shared" si="8"/>
        <v>0</v>
      </c>
      <c r="U23" s="69">
        <v>0</v>
      </c>
      <c r="V23" s="52">
        <f t="shared" si="9"/>
        <v>0</v>
      </c>
      <c r="W23" s="55">
        <f t="shared" si="10"/>
        <v>0</v>
      </c>
    </row>
    <row r="24" spans="1:23" ht="47.25" x14ac:dyDescent="0.25">
      <c r="A24" s="16">
        <v>20</v>
      </c>
      <c r="B24" s="9" t="s">
        <v>30</v>
      </c>
      <c r="C24" s="11"/>
      <c r="D24" s="12"/>
      <c r="E24" s="13">
        <f t="shared" si="3"/>
        <v>0</v>
      </c>
      <c r="F24" s="46">
        <f t="shared" si="0"/>
        <v>0</v>
      </c>
      <c r="G24" s="14"/>
      <c r="H24" s="12"/>
      <c r="I24" s="13">
        <f t="shared" si="4"/>
        <v>0</v>
      </c>
      <c r="J24" s="46">
        <f t="shared" si="5"/>
        <v>0</v>
      </c>
      <c r="K24" s="14"/>
      <c r="L24" s="12"/>
      <c r="M24" s="13">
        <f t="shared" si="1"/>
        <v>0</v>
      </c>
      <c r="N24" s="13">
        <f t="shared" si="2"/>
        <v>0</v>
      </c>
      <c r="O24" s="64">
        <v>400</v>
      </c>
      <c r="P24" s="49">
        <f t="shared" si="6"/>
        <v>0</v>
      </c>
      <c r="Q24" s="26"/>
      <c r="R24" s="12"/>
      <c r="S24" s="10">
        <f t="shared" si="7"/>
        <v>0</v>
      </c>
      <c r="T24" s="25">
        <f t="shared" si="8"/>
        <v>0</v>
      </c>
      <c r="U24" s="69">
        <v>60</v>
      </c>
      <c r="V24" s="52">
        <f t="shared" si="9"/>
        <v>0</v>
      </c>
      <c r="W24" s="55">
        <f t="shared" si="10"/>
        <v>0</v>
      </c>
    </row>
    <row r="25" spans="1:23" ht="47.25" x14ac:dyDescent="0.25">
      <c r="A25" s="15">
        <v>21</v>
      </c>
      <c r="B25" s="9" t="s">
        <v>31</v>
      </c>
      <c r="C25" s="11"/>
      <c r="D25" s="12"/>
      <c r="E25" s="13">
        <f t="shared" si="3"/>
        <v>0</v>
      </c>
      <c r="F25" s="46">
        <f t="shared" si="0"/>
        <v>0</v>
      </c>
      <c r="G25" s="14"/>
      <c r="H25" s="12"/>
      <c r="I25" s="13">
        <f t="shared" si="4"/>
        <v>0</v>
      </c>
      <c r="J25" s="46">
        <f t="shared" si="5"/>
        <v>0</v>
      </c>
      <c r="K25" s="14"/>
      <c r="L25" s="12"/>
      <c r="M25" s="13">
        <f t="shared" si="1"/>
        <v>0</v>
      </c>
      <c r="N25" s="13">
        <f t="shared" si="2"/>
        <v>0</v>
      </c>
      <c r="O25" s="64">
        <v>840</v>
      </c>
      <c r="P25" s="49">
        <f t="shared" si="6"/>
        <v>0</v>
      </c>
      <c r="Q25" s="26"/>
      <c r="R25" s="12"/>
      <c r="S25" s="10">
        <f t="shared" si="7"/>
        <v>0</v>
      </c>
      <c r="T25" s="25">
        <f t="shared" si="8"/>
        <v>0</v>
      </c>
      <c r="U25" s="69">
        <v>2204</v>
      </c>
      <c r="V25" s="52">
        <f t="shared" si="9"/>
        <v>0</v>
      </c>
      <c r="W25" s="55">
        <f t="shared" si="10"/>
        <v>0</v>
      </c>
    </row>
    <row r="26" spans="1:23" ht="47.25" x14ac:dyDescent="0.25">
      <c r="A26" s="16">
        <v>22</v>
      </c>
      <c r="B26" s="9" t="s">
        <v>32</v>
      </c>
      <c r="C26" s="11"/>
      <c r="D26" s="12"/>
      <c r="E26" s="13">
        <f t="shared" si="3"/>
        <v>0</v>
      </c>
      <c r="F26" s="46">
        <f t="shared" si="0"/>
        <v>0</v>
      </c>
      <c r="G26" s="14"/>
      <c r="H26" s="12"/>
      <c r="I26" s="13">
        <f t="shared" si="4"/>
        <v>0</v>
      </c>
      <c r="J26" s="46">
        <f t="shared" si="5"/>
        <v>0</v>
      </c>
      <c r="K26" s="14"/>
      <c r="L26" s="12"/>
      <c r="M26" s="13">
        <f t="shared" si="1"/>
        <v>0</v>
      </c>
      <c r="N26" s="13">
        <f t="shared" si="2"/>
        <v>0</v>
      </c>
      <c r="O26" s="64">
        <v>800</v>
      </c>
      <c r="P26" s="49">
        <f t="shared" si="6"/>
        <v>0</v>
      </c>
      <c r="Q26" s="26"/>
      <c r="R26" s="12"/>
      <c r="S26" s="10">
        <f t="shared" si="7"/>
        <v>0</v>
      </c>
      <c r="T26" s="25">
        <f t="shared" si="8"/>
        <v>0</v>
      </c>
      <c r="U26" s="69">
        <v>450</v>
      </c>
      <c r="V26" s="52">
        <f t="shared" si="9"/>
        <v>0</v>
      </c>
      <c r="W26" s="55">
        <f t="shared" si="10"/>
        <v>0</v>
      </c>
    </row>
    <row r="27" spans="1:23" ht="47.25" x14ac:dyDescent="0.25">
      <c r="A27" s="15">
        <v>23</v>
      </c>
      <c r="B27" s="9" t="s">
        <v>33</v>
      </c>
      <c r="C27" s="11"/>
      <c r="D27" s="12"/>
      <c r="E27" s="13">
        <f t="shared" si="3"/>
        <v>0</v>
      </c>
      <c r="F27" s="46">
        <f t="shared" si="0"/>
        <v>0</v>
      </c>
      <c r="G27" s="14"/>
      <c r="H27" s="12"/>
      <c r="I27" s="13">
        <f t="shared" si="4"/>
        <v>0</v>
      </c>
      <c r="J27" s="46">
        <f t="shared" si="5"/>
        <v>0</v>
      </c>
      <c r="K27" s="14"/>
      <c r="L27" s="12"/>
      <c r="M27" s="13">
        <f t="shared" si="1"/>
        <v>0</v>
      </c>
      <c r="N27" s="13">
        <f t="shared" si="2"/>
        <v>0</v>
      </c>
      <c r="O27" s="64">
        <v>750</v>
      </c>
      <c r="P27" s="49">
        <f t="shared" si="6"/>
        <v>0</v>
      </c>
      <c r="Q27" s="26"/>
      <c r="R27" s="12"/>
      <c r="S27" s="10">
        <f t="shared" si="7"/>
        <v>0</v>
      </c>
      <c r="T27" s="25">
        <f t="shared" si="8"/>
        <v>0</v>
      </c>
      <c r="U27" s="69">
        <v>924</v>
      </c>
      <c r="V27" s="52">
        <f t="shared" si="9"/>
        <v>0</v>
      </c>
      <c r="W27" s="55">
        <f t="shared" si="10"/>
        <v>0</v>
      </c>
    </row>
    <row r="28" spans="1:23" ht="31.5" x14ac:dyDescent="0.25">
      <c r="A28" s="16">
        <v>24</v>
      </c>
      <c r="B28" s="9" t="s">
        <v>78</v>
      </c>
      <c r="C28" s="11"/>
      <c r="D28" s="12"/>
      <c r="E28" s="13">
        <f t="shared" si="3"/>
        <v>0</v>
      </c>
      <c r="F28" s="46">
        <f t="shared" si="0"/>
        <v>0</v>
      </c>
      <c r="G28" s="14"/>
      <c r="H28" s="12"/>
      <c r="I28" s="13">
        <f t="shared" si="4"/>
        <v>0</v>
      </c>
      <c r="J28" s="46">
        <f t="shared" si="5"/>
        <v>0</v>
      </c>
      <c r="K28" s="14"/>
      <c r="L28" s="12"/>
      <c r="M28" s="13">
        <f t="shared" si="1"/>
        <v>0</v>
      </c>
      <c r="N28" s="13">
        <f t="shared" si="2"/>
        <v>0</v>
      </c>
      <c r="O28" s="64">
        <v>550</v>
      </c>
      <c r="P28" s="49">
        <f t="shared" si="6"/>
        <v>0</v>
      </c>
      <c r="Q28" s="26"/>
      <c r="R28" s="12"/>
      <c r="S28" s="10">
        <f t="shared" si="7"/>
        <v>0</v>
      </c>
      <c r="T28" s="25">
        <f t="shared" si="8"/>
        <v>0</v>
      </c>
      <c r="U28" s="69">
        <v>628</v>
      </c>
      <c r="V28" s="52">
        <f t="shared" si="9"/>
        <v>0</v>
      </c>
      <c r="W28" s="55">
        <f t="shared" si="10"/>
        <v>0</v>
      </c>
    </row>
    <row r="29" spans="1:23" ht="31.5" x14ac:dyDescent="0.25">
      <c r="A29" s="15">
        <v>25</v>
      </c>
      <c r="B29" s="9" t="s">
        <v>87</v>
      </c>
      <c r="C29" s="11"/>
      <c r="D29" s="12"/>
      <c r="E29" s="13">
        <f t="shared" si="3"/>
        <v>0</v>
      </c>
      <c r="F29" s="46">
        <f t="shared" si="0"/>
        <v>0</v>
      </c>
      <c r="G29" s="14"/>
      <c r="H29" s="12"/>
      <c r="I29" s="13">
        <f t="shared" si="4"/>
        <v>0</v>
      </c>
      <c r="J29" s="46">
        <f t="shared" si="5"/>
        <v>0</v>
      </c>
      <c r="K29" s="14"/>
      <c r="L29" s="12"/>
      <c r="M29" s="13">
        <f t="shared" si="1"/>
        <v>0</v>
      </c>
      <c r="N29" s="13">
        <f t="shared" si="2"/>
        <v>0</v>
      </c>
      <c r="O29" s="64">
        <v>950</v>
      </c>
      <c r="P29" s="49">
        <f t="shared" si="6"/>
        <v>0</v>
      </c>
      <c r="Q29" s="26"/>
      <c r="R29" s="12"/>
      <c r="S29" s="10">
        <f t="shared" si="7"/>
        <v>0</v>
      </c>
      <c r="T29" s="25">
        <f t="shared" si="8"/>
        <v>0</v>
      </c>
      <c r="U29" s="69">
        <v>1026</v>
      </c>
      <c r="V29" s="52">
        <f t="shared" si="9"/>
        <v>0</v>
      </c>
      <c r="W29" s="55">
        <f t="shared" si="10"/>
        <v>0</v>
      </c>
    </row>
    <row r="30" spans="1:23" ht="31.5" x14ac:dyDescent="0.25">
      <c r="A30" s="16">
        <v>26</v>
      </c>
      <c r="B30" s="9" t="s">
        <v>88</v>
      </c>
      <c r="C30" s="11"/>
      <c r="D30" s="12"/>
      <c r="E30" s="13">
        <f t="shared" si="3"/>
        <v>0</v>
      </c>
      <c r="F30" s="46">
        <f t="shared" si="0"/>
        <v>0</v>
      </c>
      <c r="G30" s="14"/>
      <c r="H30" s="12"/>
      <c r="I30" s="13">
        <f t="shared" si="4"/>
        <v>0</v>
      </c>
      <c r="J30" s="46">
        <f t="shared" si="5"/>
        <v>0</v>
      </c>
      <c r="K30" s="14"/>
      <c r="L30" s="12"/>
      <c r="M30" s="13">
        <f t="shared" si="1"/>
        <v>0</v>
      </c>
      <c r="N30" s="13">
        <f t="shared" si="2"/>
        <v>0</v>
      </c>
      <c r="O30" s="64">
        <v>946</v>
      </c>
      <c r="P30" s="49">
        <f t="shared" si="6"/>
        <v>0</v>
      </c>
      <c r="Q30" s="26"/>
      <c r="R30" s="12"/>
      <c r="S30" s="10">
        <f t="shared" si="7"/>
        <v>0</v>
      </c>
      <c r="T30" s="25">
        <f t="shared" si="8"/>
        <v>0</v>
      </c>
      <c r="U30" s="69">
        <v>60</v>
      </c>
      <c r="V30" s="52">
        <f t="shared" si="9"/>
        <v>0</v>
      </c>
      <c r="W30" s="55">
        <f t="shared" si="10"/>
        <v>0</v>
      </c>
    </row>
    <row r="31" spans="1:23" ht="31.5" x14ac:dyDescent="0.25">
      <c r="A31" s="16">
        <v>27</v>
      </c>
      <c r="B31" s="9" t="s">
        <v>34</v>
      </c>
      <c r="C31" s="11"/>
      <c r="D31" s="12"/>
      <c r="E31" s="13">
        <f t="shared" ref="E31:E46" si="11">ROUND(C31*D31,2)</f>
        <v>0</v>
      </c>
      <c r="F31" s="46">
        <f t="shared" ref="F31:F46" si="12">C31+E31</f>
        <v>0</v>
      </c>
      <c r="G31" s="14"/>
      <c r="H31" s="12"/>
      <c r="I31" s="13">
        <f t="shared" si="4"/>
        <v>0</v>
      </c>
      <c r="J31" s="46">
        <f t="shared" ref="J31:J46" si="13">G31+I31</f>
        <v>0</v>
      </c>
      <c r="K31" s="14"/>
      <c r="L31" s="12"/>
      <c r="M31" s="13">
        <f t="shared" si="1"/>
        <v>0</v>
      </c>
      <c r="N31" s="13">
        <f t="shared" si="2"/>
        <v>0</v>
      </c>
      <c r="O31" s="64">
        <v>1204</v>
      </c>
      <c r="P31" s="49">
        <f t="shared" si="6"/>
        <v>0</v>
      </c>
      <c r="Q31" s="26"/>
      <c r="R31" s="12"/>
      <c r="S31" s="10">
        <f t="shared" si="7"/>
        <v>0</v>
      </c>
      <c r="T31" s="25">
        <f t="shared" si="8"/>
        <v>0</v>
      </c>
      <c r="U31" s="69">
        <v>1203</v>
      </c>
      <c r="V31" s="52">
        <f t="shared" si="9"/>
        <v>0</v>
      </c>
      <c r="W31" s="55">
        <f t="shared" si="10"/>
        <v>0</v>
      </c>
    </row>
    <row r="32" spans="1:23" ht="31.5" x14ac:dyDescent="0.25">
      <c r="A32" s="16">
        <v>28</v>
      </c>
      <c r="B32" s="9" t="s">
        <v>35</v>
      </c>
      <c r="C32" s="11"/>
      <c r="D32" s="12"/>
      <c r="E32" s="13">
        <f t="shared" si="11"/>
        <v>0</v>
      </c>
      <c r="F32" s="46">
        <f t="shared" si="12"/>
        <v>0</v>
      </c>
      <c r="G32" s="14"/>
      <c r="H32" s="12"/>
      <c r="I32" s="13">
        <f t="shared" si="4"/>
        <v>0</v>
      </c>
      <c r="J32" s="46">
        <f t="shared" si="13"/>
        <v>0</v>
      </c>
      <c r="K32" s="14"/>
      <c r="L32" s="12"/>
      <c r="M32" s="13">
        <f t="shared" si="1"/>
        <v>0</v>
      </c>
      <c r="N32" s="13">
        <f t="shared" si="2"/>
        <v>0</v>
      </c>
      <c r="O32" s="64">
        <v>2000</v>
      </c>
      <c r="P32" s="49">
        <f t="shared" si="6"/>
        <v>0</v>
      </c>
      <c r="Q32" s="26"/>
      <c r="R32" s="12"/>
      <c r="S32" s="10">
        <f t="shared" si="7"/>
        <v>0</v>
      </c>
      <c r="T32" s="25">
        <f t="shared" si="8"/>
        <v>0</v>
      </c>
      <c r="U32" s="69">
        <v>500</v>
      </c>
      <c r="V32" s="52">
        <f t="shared" si="9"/>
        <v>0</v>
      </c>
      <c r="W32" s="55">
        <f t="shared" si="10"/>
        <v>0</v>
      </c>
    </row>
    <row r="33" spans="1:23" s="37" customFormat="1" ht="50.25" customHeight="1" x14ac:dyDescent="0.25">
      <c r="A33" s="28">
        <v>29</v>
      </c>
      <c r="B33" s="29" t="s">
        <v>76</v>
      </c>
      <c r="C33" s="30"/>
      <c r="D33" s="31"/>
      <c r="E33" s="32">
        <f t="shared" si="11"/>
        <v>0</v>
      </c>
      <c r="F33" s="46">
        <f t="shared" si="12"/>
        <v>0</v>
      </c>
      <c r="G33" s="33"/>
      <c r="H33" s="31"/>
      <c r="I33" s="32">
        <f t="shared" si="4"/>
        <v>0</v>
      </c>
      <c r="J33" s="46">
        <f t="shared" si="13"/>
        <v>0</v>
      </c>
      <c r="K33" s="33"/>
      <c r="L33" s="31"/>
      <c r="M33" s="32">
        <f t="shared" si="1"/>
        <v>0</v>
      </c>
      <c r="N33" s="32">
        <f t="shared" si="2"/>
        <v>0</v>
      </c>
      <c r="O33" s="64">
        <v>933</v>
      </c>
      <c r="P33" s="49">
        <f t="shared" si="6"/>
        <v>0</v>
      </c>
      <c r="Q33" s="34"/>
      <c r="R33" s="31"/>
      <c r="S33" s="35">
        <f t="shared" si="7"/>
        <v>0</v>
      </c>
      <c r="T33" s="36">
        <f t="shared" si="8"/>
        <v>0</v>
      </c>
      <c r="U33" s="69">
        <v>382</v>
      </c>
      <c r="V33" s="52">
        <f t="shared" si="9"/>
        <v>0</v>
      </c>
      <c r="W33" s="55">
        <f t="shared" si="10"/>
        <v>0</v>
      </c>
    </row>
    <row r="34" spans="1:23" s="68" customFormat="1" ht="78.75" x14ac:dyDescent="0.25">
      <c r="A34" s="58">
        <v>30</v>
      </c>
      <c r="B34" s="59" t="s">
        <v>46</v>
      </c>
      <c r="C34" s="60"/>
      <c r="D34" s="61"/>
      <c r="E34" s="62">
        <f t="shared" si="11"/>
        <v>0</v>
      </c>
      <c r="F34" s="46">
        <f t="shared" si="12"/>
        <v>0</v>
      </c>
      <c r="G34" s="63"/>
      <c r="H34" s="61"/>
      <c r="I34" s="62">
        <f t="shared" si="4"/>
        <v>0</v>
      </c>
      <c r="J34" s="46">
        <f t="shared" si="13"/>
        <v>0</v>
      </c>
      <c r="K34" s="63"/>
      <c r="L34" s="61"/>
      <c r="M34" s="62">
        <f t="shared" si="1"/>
        <v>0</v>
      </c>
      <c r="N34" s="62">
        <f t="shared" si="2"/>
        <v>0</v>
      </c>
      <c r="O34" s="70">
        <v>1440</v>
      </c>
      <c r="P34" s="49">
        <f t="shared" si="6"/>
        <v>0</v>
      </c>
      <c r="Q34" s="65"/>
      <c r="R34" s="61"/>
      <c r="S34" s="66">
        <f t="shared" si="7"/>
        <v>0</v>
      </c>
      <c r="T34" s="67">
        <f t="shared" si="8"/>
        <v>0</v>
      </c>
      <c r="U34" s="69">
        <v>1920</v>
      </c>
      <c r="V34" s="52">
        <f t="shared" si="9"/>
        <v>0</v>
      </c>
      <c r="W34" s="55">
        <f t="shared" si="10"/>
        <v>0</v>
      </c>
    </row>
    <row r="35" spans="1:23" ht="47.25" x14ac:dyDescent="0.25">
      <c r="A35" s="16">
        <v>31</v>
      </c>
      <c r="B35" s="9" t="s">
        <v>36</v>
      </c>
      <c r="C35" s="11"/>
      <c r="D35" s="12"/>
      <c r="E35" s="13">
        <f t="shared" si="11"/>
        <v>0</v>
      </c>
      <c r="F35" s="46">
        <f t="shared" si="12"/>
        <v>0</v>
      </c>
      <c r="G35" s="14"/>
      <c r="H35" s="12"/>
      <c r="I35" s="13">
        <f t="shared" si="4"/>
        <v>0</v>
      </c>
      <c r="J35" s="46">
        <f t="shared" si="13"/>
        <v>0</v>
      </c>
      <c r="K35" s="14"/>
      <c r="L35" s="12"/>
      <c r="M35" s="13">
        <f t="shared" si="1"/>
        <v>0</v>
      </c>
      <c r="N35" s="13">
        <f t="shared" si="2"/>
        <v>0</v>
      </c>
      <c r="O35" s="64">
        <v>450</v>
      </c>
      <c r="P35" s="49">
        <f t="shared" si="6"/>
        <v>0</v>
      </c>
      <c r="Q35" s="26"/>
      <c r="R35" s="12"/>
      <c r="S35" s="10">
        <f t="shared" si="7"/>
        <v>0</v>
      </c>
      <c r="T35" s="25">
        <f t="shared" si="8"/>
        <v>0</v>
      </c>
      <c r="U35" s="69">
        <v>500</v>
      </c>
      <c r="V35" s="52">
        <f t="shared" si="9"/>
        <v>0</v>
      </c>
      <c r="W35" s="55">
        <f t="shared" si="10"/>
        <v>0</v>
      </c>
    </row>
    <row r="36" spans="1:23" ht="31.5" x14ac:dyDescent="0.25">
      <c r="A36" s="16">
        <v>32</v>
      </c>
      <c r="B36" s="9" t="s">
        <v>79</v>
      </c>
      <c r="C36" s="11"/>
      <c r="D36" s="12"/>
      <c r="E36" s="13">
        <f t="shared" si="11"/>
        <v>0</v>
      </c>
      <c r="F36" s="46">
        <f t="shared" si="12"/>
        <v>0</v>
      </c>
      <c r="G36" s="14"/>
      <c r="H36" s="12"/>
      <c r="I36" s="13">
        <f t="shared" si="4"/>
        <v>0</v>
      </c>
      <c r="J36" s="46">
        <f t="shared" si="13"/>
        <v>0</v>
      </c>
      <c r="K36" s="14"/>
      <c r="L36" s="12"/>
      <c r="M36" s="13">
        <f t="shared" si="1"/>
        <v>0</v>
      </c>
      <c r="N36" s="13">
        <f t="shared" si="2"/>
        <v>0</v>
      </c>
      <c r="O36" s="64">
        <v>1060</v>
      </c>
      <c r="P36" s="49">
        <f t="shared" si="6"/>
        <v>0</v>
      </c>
      <c r="Q36" s="26"/>
      <c r="R36" s="12"/>
      <c r="S36" s="10">
        <f t="shared" si="7"/>
        <v>0</v>
      </c>
      <c r="T36" s="25">
        <f t="shared" si="8"/>
        <v>0</v>
      </c>
      <c r="U36" s="69">
        <v>591</v>
      </c>
      <c r="V36" s="52">
        <f t="shared" si="9"/>
        <v>0</v>
      </c>
      <c r="W36" s="55">
        <f t="shared" si="10"/>
        <v>0</v>
      </c>
    </row>
    <row r="37" spans="1:23" s="68" customFormat="1" ht="47.25" x14ac:dyDescent="0.25">
      <c r="A37" s="58">
        <v>33</v>
      </c>
      <c r="B37" s="59" t="s">
        <v>37</v>
      </c>
      <c r="C37" s="60"/>
      <c r="D37" s="61"/>
      <c r="E37" s="62">
        <f t="shared" si="11"/>
        <v>0</v>
      </c>
      <c r="F37" s="46">
        <f t="shared" si="12"/>
        <v>0</v>
      </c>
      <c r="G37" s="63"/>
      <c r="H37" s="61"/>
      <c r="I37" s="62">
        <f t="shared" si="4"/>
        <v>0</v>
      </c>
      <c r="J37" s="46">
        <f t="shared" si="13"/>
        <v>0</v>
      </c>
      <c r="K37" s="63"/>
      <c r="L37" s="61"/>
      <c r="M37" s="62">
        <f t="shared" si="1"/>
        <v>0</v>
      </c>
      <c r="N37" s="62">
        <f t="shared" si="2"/>
        <v>0</v>
      </c>
      <c r="O37" s="64">
        <v>300</v>
      </c>
      <c r="P37" s="49">
        <f t="shared" si="6"/>
        <v>0</v>
      </c>
      <c r="Q37" s="65"/>
      <c r="R37" s="61"/>
      <c r="S37" s="66">
        <f t="shared" si="7"/>
        <v>0</v>
      </c>
      <c r="T37" s="67">
        <f t="shared" si="8"/>
        <v>0</v>
      </c>
      <c r="U37" s="69">
        <v>0</v>
      </c>
      <c r="V37" s="52">
        <f t="shared" si="9"/>
        <v>0</v>
      </c>
      <c r="W37" s="55">
        <f t="shared" si="10"/>
        <v>0</v>
      </c>
    </row>
    <row r="38" spans="1:23" s="37" customFormat="1" ht="31.5" x14ac:dyDescent="0.25">
      <c r="A38" s="28">
        <v>34</v>
      </c>
      <c r="B38" s="29" t="s">
        <v>38</v>
      </c>
      <c r="C38" s="30"/>
      <c r="D38" s="31"/>
      <c r="E38" s="32">
        <f t="shared" si="11"/>
        <v>0</v>
      </c>
      <c r="F38" s="46">
        <f t="shared" si="12"/>
        <v>0</v>
      </c>
      <c r="G38" s="33"/>
      <c r="H38" s="31"/>
      <c r="I38" s="32">
        <f t="shared" si="4"/>
        <v>0</v>
      </c>
      <c r="J38" s="46">
        <f t="shared" si="13"/>
        <v>0</v>
      </c>
      <c r="K38" s="33"/>
      <c r="L38" s="31"/>
      <c r="M38" s="32">
        <f t="shared" si="1"/>
        <v>0</v>
      </c>
      <c r="N38" s="32">
        <f t="shared" si="2"/>
        <v>0</v>
      </c>
      <c r="O38" s="64">
        <v>592</v>
      </c>
      <c r="P38" s="49">
        <f t="shared" si="6"/>
        <v>0</v>
      </c>
      <c r="Q38" s="34"/>
      <c r="R38" s="31"/>
      <c r="S38" s="35">
        <f t="shared" si="7"/>
        <v>0</v>
      </c>
      <c r="T38" s="36">
        <f t="shared" si="8"/>
        <v>0</v>
      </c>
      <c r="U38" s="69">
        <v>1756</v>
      </c>
      <c r="V38" s="52">
        <f t="shared" si="9"/>
        <v>0</v>
      </c>
      <c r="W38" s="55">
        <f t="shared" si="10"/>
        <v>0</v>
      </c>
    </row>
    <row r="39" spans="1:23" s="68" customFormat="1" ht="31.5" x14ac:dyDescent="0.25">
      <c r="A39" s="58">
        <v>35</v>
      </c>
      <c r="B39" s="59" t="s">
        <v>39</v>
      </c>
      <c r="C39" s="60"/>
      <c r="D39" s="61"/>
      <c r="E39" s="62">
        <f t="shared" si="11"/>
        <v>0</v>
      </c>
      <c r="F39" s="46">
        <f t="shared" si="12"/>
        <v>0</v>
      </c>
      <c r="G39" s="63"/>
      <c r="H39" s="61"/>
      <c r="I39" s="62">
        <f t="shared" si="4"/>
        <v>0</v>
      </c>
      <c r="J39" s="46">
        <f t="shared" si="13"/>
        <v>0</v>
      </c>
      <c r="K39" s="63"/>
      <c r="L39" s="61"/>
      <c r="M39" s="62">
        <f t="shared" si="1"/>
        <v>0</v>
      </c>
      <c r="N39" s="62">
        <f t="shared" si="2"/>
        <v>0</v>
      </c>
      <c r="O39" s="64">
        <v>774</v>
      </c>
      <c r="P39" s="49">
        <f t="shared" si="6"/>
        <v>0</v>
      </c>
      <c r="Q39" s="65"/>
      <c r="R39" s="61"/>
      <c r="S39" s="66">
        <f t="shared" si="7"/>
        <v>0</v>
      </c>
      <c r="T39" s="67">
        <f t="shared" si="8"/>
        <v>0</v>
      </c>
      <c r="U39" s="69">
        <v>700</v>
      </c>
      <c r="V39" s="52">
        <f t="shared" si="9"/>
        <v>0</v>
      </c>
      <c r="W39" s="55">
        <f t="shared" si="10"/>
        <v>0</v>
      </c>
    </row>
    <row r="40" spans="1:23" ht="31.5" x14ac:dyDescent="0.25">
      <c r="A40" s="16">
        <v>36</v>
      </c>
      <c r="B40" s="9" t="s">
        <v>40</v>
      </c>
      <c r="C40" s="11"/>
      <c r="D40" s="12"/>
      <c r="E40" s="13">
        <f t="shared" si="11"/>
        <v>0</v>
      </c>
      <c r="F40" s="46">
        <f t="shared" si="12"/>
        <v>0</v>
      </c>
      <c r="G40" s="14"/>
      <c r="H40" s="12"/>
      <c r="I40" s="13">
        <f t="shared" si="4"/>
        <v>0</v>
      </c>
      <c r="J40" s="46">
        <f t="shared" si="13"/>
        <v>0</v>
      </c>
      <c r="K40" s="14"/>
      <c r="L40" s="12"/>
      <c r="M40" s="13">
        <f t="shared" si="1"/>
        <v>0</v>
      </c>
      <c r="N40" s="13">
        <f t="shared" si="2"/>
        <v>0</v>
      </c>
      <c r="O40" s="64">
        <v>0</v>
      </c>
      <c r="P40" s="49">
        <f t="shared" si="6"/>
        <v>0</v>
      </c>
      <c r="Q40" s="26"/>
      <c r="R40" s="12"/>
      <c r="S40" s="10">
        <f t="shared" si="7"/>
        <v>0</v>
      </c>
      <c r="T40" s="25">
        <f t="shared" si="8"/>
        <v>0</v>
      </c>
      <c r="U40" s="69">
        <v>0</v>
      </c>
      <c r="V40" s="52">
        <f t="shared" si="9"/>
        <v>0</v>
      </c>
      <c r="W40" s="55">
        <f t="shared" si="10"/>
        <v>0</v>
      </c>
    </row>
    <row r="41" spans="1:23" s="68" customFormat="1" ht="63" x14ac:dyDescent="0.25">
      <c r="A41" s="58">
        <v>37</v>
      </c>
      <c r="B41" s="59" t="s">
        <v>89</v>
      </c>
      <c r="C41" s="60"/>
      <c r="D41" s="61"/>
      <c r="E41" s="62">
        <f t="shared" si="11"/>
        <v>0</v>
      </c>
      <c r="F41" s="46">
        <f t="shared" si="12"/>
        <v>0</v>
      </c>
      <c r="G41" s="63"/>
      <c r="H41" s="61"/>
      <c r="I41" s="62">
        <f t="shared" si="4"/>
        <v>0</v>
      </c>
      <c r="J41" s="46">
        <f t="shared" si="13"/>
        <v>0</v>
      </c>
      <c r="K41" s="63"/>
      <c r="L41" s="61"/>
      <c r="M41" s="62">
        <f t="shared" si="1"/>
        <v>0</v>
      </c>
      <c r="N41" s="62">
        <f t="shared" si="2"/>
        <v>0</v>
      </c>
      <c r="O41" s="64">
        <v>1103</v>
      </c>
      <c r="P41" s="49">
        <f t="shared" si="6"/>
        <v>0</v>
      </c>
      <c r="Q41" s="65"/>
      <c r="R41" s="61"/>
      <c r="S41" s="66">
        <f t="shared" si="7"/>
        <v>0</v>
      </c>
      <c r="T41" s="67">
        <f t="shared" si="8"/>
        <v>0</v>
      </c>
      <c r="U41" s="69">
        <v>0</v>
      </c>
      <c r="V41" s="52">
        <f t="shared" si="9"/>
        <v>0</v>
      </c>
      <c r="W41" s="55">
        <f t="shared" si="10"/>
        <v>0</v>
      </c>
    </row>
    <row r="42" spans="1:23" ht="63" x14ac:dyDescent="0.25">
      <c r="A42" s="16">
        <v>38</v>
      </c>
      <c r="B42" s="9" t="s">
        <v>41</v>
      </c>
      <c r="C42" s="11"/>
      <c r="D42" s="12"/>
      <c r="E42" s="13">
        <f t="shared" si="11"/>
        <v>0</v>
      </c>
      <c r="F42" s="46">
        <f t="shared" si="12"/>
        <v>0</v>
      </c>
      <c r="G42" s="14"/>
      <c r="H42" s="12"/>
      <c r="I42" s="13">
        <f t="shared" si="4"/>
        <v>0</v>
      </c>
      <c r="J42" s="46">
        <f t="shared" si="13"/>
        <v>0</v>
      </c>
      <c r="K42" s="14"/>
      <c r="L42" s="12"/>
      <c r="M42" s="13">
        <f t="shared" si="1"/>
        <v>0</v>
      </c>
      <c r="N42" s="13">
        <f t="shared" si="2"/>
        <v>0</v>
      </c>
      <c r="O42" s="64">
        <v>850</v>
      </c>
      <c r="P42" s="49">
        <f t="shared" si="6"/>
        <v>0</v>
      </c>
      <c r="Q42" s="26"/>
      <c r="R42" s="12"/>
      <c r="S42" s="10">
        <f t="shared" si="7"/>
        <v>0</v>
      </c>
      <c r="T42" s="25">
        <f t="shared" si="8"/>
        <v>0</v>
      </c>
      <c r="U42" s="69">
        <v>2260</v>
      </c>
      <c r="V42" s="52">
        <f t="shared" si="9"/>
        <v>0</v>
      </c>
      <c r="W42" s="55">
        <f t="shared" si="10"/>
        <v>0</v>
      </c>
    </row>
    <row r="43" spans="1:23" ht="31.5" x14ac:dyDescent="0.25">
      <c r="A43" s="16">
        <v>39</v>
      </c>
      <c r="B43" s="9" t="s">
        <v>42</v>
      </c>
      <c r="C43" s="11"/>
      <c r="D43" s="12"/>
      <c r="E43" s="13">
        <f t="shared" si="11"/>
        <v>0</v>
      </c>
      <c r="F43" s="46">
        <f t="shared" si="12"/>
        <v>0</v>
      </c>
      <c r="G43" s="14"/>
      <c r="H43" s="12"/>
      <c r="I43" s="13">
        <f t="shared" si="4"/>
        <v>0</v>
      </c>
      <c r="J43" s="46">
        <f t="shared" si="13"/>
        <v>0</v>
      </c>
      <c r="K43" s="14"/>
      <c r="L43" s="12"/>
      <c r="M43" s="13">
        <f t="shared" si="1"/>
        <v>0</v>
      </c>
      <c r="N43" s="13">
        <f t="shared" si="2"/>
        <v>0</v>
      </c>
      <c r="O43" s="64">
        <v>600</v>
      </c>
      <c r="P43" s="49">
        <f t="shared" si="6"/>
        <v>0</v>
      </c>
      <c r="Q43" s="26"/>
      <c r="R43" s="12"/>
      <c r="S43" s="10">
        <f t="shared" si="7"/>
        <v>0</v>
      </c>
      <c r="T43" s="25">
        <f t="shared" si="8"/>
        <v>0</v>
      </c>
      <c r="U43" s="69">
        <v>600</v>
      </c>
      <c r="V43" s="52">
        <f t="shared" si="9"/>
        <v>0</v>
      </c>
      <c r="W43" s="55">
        <f t="shared" si="10"/>
        <v>0</v>
      </c>
    </row>
    <row r="44" spans="1:23" ht="47.25" x14ac:dyDescent="0.25">
      <c r="A44" s="16">
        <v>40</v>
      </c>
      <c r="B44" s="9" t="s">
        <v>43</v>
      </c>
      <c r="C44" s="11"/>
      <c r="D44" s="12"/>
      <c r="E44" s="13">
        <f t="shared" si="11"/>
        <v>0</v>
      </c>
      <c r="F44" s="46">
        <f t="shared" si="12"/>
        <v>0</v>
      </c>
      <c r="G44" s="14"/>
      <c r="H44" s="12"/>
      <c r="I44" s="13">
        <f t="shared" si="4"/>
        <v>0</v>
      </c>
      <c r="J44" s="46">
        <f t="shared" si="13"/>
        <v>0</v>
      </c>
      <c r="K44" s="14"/>
      <c r="L44" s="12"/>
      <c r="M44" s="13">
        <f t="shared" si="1"/>
        <v>0</v>
      </c>
      <c r="N44" s="13">
        <f t="shared" si="2"/>
        <v>0</v>
      </c>
      <c r="O44" s="64"/>
      <c r="P44" s="49">
        <f t="shared" si="6"/>
        <v>0</v>
      </c>
      <c r="Q44" s="26"/>
      <c r="R44" s="12"/>
      <c r="S44" s="10">
        <f t="shared" si="7"/>
        <v>0</v>
      </c>
      <c r="T44" s="25">
        <f t="shared" si="8"/>
        <v>0</v>
      </c>
      <c r="U44" s="69">
        <v>2000</v>
      </c>
      <c r="V44" s="52">
        <f t="shared" si="9"/>
        <v>0</v>
      </c>
      <c r="W44" s="55">
        <f t="shared" si="10"/>
        <v>0</v>
      </c>
    </row>
    <row r="45" spans="1:23" ht="94.5" x14ac:dyDescent="0.25">
      <c r="A45" s="16">
        <v>41</v>
      </c>
      <c r="B45" s="9" t="s">
        <v>90</v>
      </c>
      <c r="C45" s="11"/>
      <c r="D45" s="12"/>
      <c r="E45" s="13">
        <f t="shared" si="11"/>
        <v>0</v>
      </c>
      <c r="F45" s="46">
        <f t="shared" si="12"/>
        <v>0</v>
      </c>
      <c r="G45" s="14"/>
      <c r="H45" s="12"/>
      <c r="I45" s="13">
        <f t="shared" si="4"/>
        <v>0</v>
      </c>
      <c r="J45" s="46">
        <f t="shared" si="13"/>
        <v>0</v>
      </c>
      <c r="K45" s="14"/>
      <c r="L45" s="12"/>
      <c r="M45" s="13">
        <f t="shared" si="1"/>
        <v>0</v>
      </c>
      <c r="N45" s="13">
        <f t="shared" si="2"/>
        <v>0</v>
      </c>
      <c r="O45" s="64"/>
      <c r="P45" s="49">
        <f t="shared" si="6"/>
        <v>0</v>
      </c>
      <c r="Q45" s="26"/>
      <c r="R45" s="12"/>
      <c r="S45" s="10">
        <f t="shared" si="7"/>
        <v>0</v>
      </c>
      <c r="T45" s="25">
        <f t="shared" si="8"/>
        <v>0</v>
      </c>
      <c r="U45" s="69">
        <v>0</v>
      </c>
      <c r="V45" s="52">
        <f t="shared" si="9"/>
        <v>0</v>
      </c>
      <c r="W45" s="55">
        <f t="shared" si="10"/>
        <v>0</v>
      </c>
    </row>
    <row r="46" spans="1:23" ht="157.5" x14ac:dyDescent="0.25">
      <c r="A46" s="16">
        <v>42</v>
      </c>
      <c r="B46" s="9" t="s">
        <v>91</v>
      </c>
      <c r="C46" s="11"/>
      <c r="D46" s="12"/>
      <c r="E46" s="13">
        <f t="shared" si="11"/>
        <v>0</v>
      </c>
      <c r="F46" s="46">
        <f t="shared" si="12"/>
        <v>0</v>
      </c>
      <c r="G46" s="14"/>
      <c r="H46" s="12"/>
      <c r="I46" s="13">
        <f t="shared" si="4"/>
        <v>0</v>
      </c>
      <c r="J46" s="46">
        <f t="shared" si="13"/>
        <v>0</v>
      </c>
      <c r="K46" s="14"/>
      <c r="L46" s="12"/>
      <c r="M46" s="13">
        <f t="shared" si="1"/>
        <v>0</v>
      </c>
      <c r="N46" s="13">
        <f t="shared" si="2"/>
        <v>0</v>
      </c>
      <c r="O46" s="64"/>
      <c r="P46" s="49">
        <f t="shared" si="6"/>
        <v>0</v>
      </c>
      <c r="Q46" s="26"/>
      <c r="R46" s="12"/>
      <c r="S46" s="10">
        <f t="shared" si="7"/>
        <v>0</v>
      </c>
      <c r="T46" s="25">
        <f t="shared" si="8"/>
        <v>0</v>
      </c>
      <c r="U46" s="69">
        <v>0</v>
      </c>
      <c r="V46" s="52">
        <f t="shared" si="9"/>
        <v>0</v>
      </c>
      <c r="W46" s="55">
        <f t="shared" si="10"/>
        <v>0</v>
      </c>
    </row>
    <row r="47" spans="1:23" ht="63" x14ac:dyDescent="0.25">
      <c r="A47" s="16">
        <v>43</v>
      </c>
      <c r="B47" s="9" t="s">
        <v>80</v>
      </c>
      <c r="C47" s="11"/>
      <c r="D47" s="12"/>
      <c r="E47" s="13">
        <f t="shared" ref="E47:E52" si="14">ROUND(C47*D47,2)</f>
        <v>0</v>
      </c>
      <c r="F47" s="46">
        <f t="shared" ref="F47:F52" si="15">C47+E47</f>
        <v>0</v>
      </c>
      <c r="G47" s="14"/>
      <c r="H47" s="12"/>
      <c r="I47" s="13">
        <f t="shared" ref="I47:I52" si="16">ROUND(G47*H47,2)</f>
        <v>0</v>
      </c>
      <c r="J47" s="46">
        <f t="shared" ref="J47:J52" si="17">G47+I47</f>
        <v>0</v>
      </c>
      <c r="K47" s="14"/>
      <c r="L47" s="12"/>
      <c r="M47" s="13">
        <f t="shared" si="1"/>
        <v>0</v>
      </c>
      <c r="N47" s="13">
        <f t="shared" si="2"/>
        <v>0</v>
      </c>
      <c r="O47" s="64"/>
      <c r="P47" s="49">
        <f t="shared" si="6"/>
        <v>0</v>
      </c>
      <c r="Q47" s="26"/>
      <c r="R47" s="12"/>
      <c r="S47" s="10">
        <f t="shared" si="7"/>
        <v>0</v>
      </c>
      <c r="T47" s="25">
        <f t="shared" si="8"/>
        <v>0</v>
      </c>
      <c r="U47" s="69">
        <v>421</v>
      </c>
      <c r="V47" s="52">
        <f t="shared" si="9"/>
        <v>0</v>
      </c>
      <c r="W47" s="55">
        <f t="shared" si="10"/>
        <v>0</v>
      </c>
    </row>
    <row r="48" spans="1:23" ht="94.5" x14ac:dyDescent="0.25">
      <c r="A48" s="16">
        <v>44</v>
      </c>
      <c r="B48" s="9" t="s">
        <v>47</v>
      </c>
      <c r="C48" s="11"/>
      <c r="D48" s="12"/>
      <c r="E48" s="13">
        <f t="shared" si="14"/>
        <v>0</v>
      </c>
      <c r="F48" s="46">
        <f t="shared" si="15"/>
        <v>0</v>
      </c>
      <c r="G48" s="14"/>
      <c r="H48" s="12"/>
      <c r="I48" s="13">
        <f t="shared" si="16"/>
        <v>0</v>
      </c>
      <c r="J48" s="46">
        <f t="shared" si="17"/>
        <v>0</v>
      </c>
      <c r="K48" s="14"/>
      <c r="L48" s="12"/>
      <c r="M48" s="13">
        <f t="shared" si="1"/>
        <v>0</v>
      </c>
      <c r="N48" s="13">
        <f t="shared" si="2"/>
        <v>0</v>
      </c>
      <c r="O48" s="64"/>
      <c r="P48" s="49">
        <f t="shared" si="6"/>
        <v>0</v>
      </c>
      <c r="Q48" s="26"/>
      <c r="R48" s="12"/>
      <c r="S48" s="10">
        <f t="shared" si="7"/>
        <v>0</v>
      </c>
      <c r="T48" s="25">
        <f t="shared" si="8"/>
        <v>0</v>
      </c>
      <c r="U48" s="69">
        <v>500</v>
      </c>
      <c r="V48" s="52">
        <f t="shared" si="9"/>
        <v>0</v>
      </c>
      <c r="W48" s="55">
        <f t="shared" si="10"/>
        <v>0</v>
      </c>
    </row>
    <row r="49" spans="1:23" ht="126" x14ac:dyDescent="0.25">
      <c r="A49" s="16">
        <v>45</v>
      </c>
      <c r="B49" s="9" t="s">
        <v>81</v>
      </c>
      <c r="C49" s="11"/>
      <c r="D49" s="12"/>
      <c r="E49" s="13">
        <f t="shared" si="14"/>
        <v>0</v>
      </c>
      <c r="F49" s="46">
        <f t="shared" si="15"/>
        <v>0</v>
      </c>
      <c r="G49" s="14"/>
      <c r="H49" s="12"/>
      <c r="I49" s="13">
        <f t="shared" si="16"/>
        <v>0</v>
      </c>
      <c r="J49" s="46">
        <f t="shared" si="17"/>
        <v>0</v>
      </c>
      <c r="K49" s="14"/>
      <c r="L49" s="12"/>
      <c r="M49" s="13">
        <f t="shared" si="1"/>
        <v>0</v>
      </c>
      <c r="N49" s="13">
        <f t="shared" si="2"/>
        <v>0</v>
      </c>
      <c r="O49" s="64"/>
      <c r="P49" s="49">
        <f t="shared" si="6"/>
        <v>0</v>
      </c>
      <c r="Q49" s="26"/>
      <c r="R49" s="12"/>
      <c r="S49" s="10">
        <f t="shared" si="7"/>
        <v>0</v>
      </c>
      <c r="T49" s="25">
        <f t="shared" si="8"/>
        <v>0</v>
      </c>
      <c r="U49" s="69">
        <v>494</v>
      </c>
      <c r="V49" s="52">
        <f t="shared" si="9"/>
        <v>0</v>
      </c>
      <c r="W49" s="55">
        <f t="shared" si="10"/>
        <v>0</v>
      </c>
    </row>
    <row r="50" spans="1:23" ht="31.5" x14ac:dyDescent="0.25">
      <c r="A50" s="16">
        <v>46</v>
      </c>
      <c r="B50" s="9" t="s">
        <v>44</v>
      </c>
      <c r="C50" s="11"/>
      <c r="D50" s="12"/>
      <c r="E50" s="13">
        <f t="shared" si="14"/>
        <v>0</v>
      </c>
      <c r="F50" s="46">
        <f t="shared" si="15"/>
        <v>0</v>
      </c>
      <c r="G50" s="14"/>
      <c r="H50" s="12"/>
      <c r="I50" s="13">
        <f t="shared" si="16"/>
        <v>0</v>
      </c>
      <c r="J50" s="46">
        <f t="shared" si="17"/>
        <v>0</v>
      </c>
      <c r="K50" s="14"/>
      <c r="L50" s="12"/>
      <c r="M50" s="13">
        <f t="shared" si="1"/>
        <v>0</v>
      </c>
      <c r="N50" s="13">
        <f t="shared" si="2"/>
        <v>0</v>
      </c>
      <c r="O50" s="64"/>
      <c r="P50" s="49">
        <f t="shared" si="6"/>
        <v>0</v>
      </c>
      <c r="Q50" s="26"/>
      <c r="R50" s="12"/>
      <c r="S50" s="10">
        <f t="shared" si="7"/>
        <v>0</v>
      </c>
      <c r="T50" s="25">
        <f t="shared" si="8"/>
        <v>0</v>
      </c>
      <c r="U50" s="69">
        <v>0</v>
      </c>
      <c r="V50" s="52">
        <f t="shared" si="9"/>
        <v>0</v>
      </c>
      <c r="W50" s="55">
        <f t="shared" si="10"/>
        <v>0</v>
      </c>
    </row>
    <row r="51" spans="1:23" ht="31.5" x14ac:dyDescent="0.25">
      <c r="A51" s="16">
        <v>47</v>
      </c>
      <c r="B51" s="9" t="s">
        <v>82</v>
      </c>
      <c r="C51" s="11"/>
      <c r="D51" s="12"/>
      <c r="E51" s="13">
        <f t="shared" si="14"/>
        <v>0</v>
      </c>
      <c r="F51" s="46">
        <f t="shared" si="15"/>
        <v>0</v>
      </c>
      <c r="G51" s="14"/>
      <c r="H51" s="12"/>
      <c r="I51" s="13">
        <f t="shared" si="16"/>
        <v>0</v>
      </c>
      <c r="J51" s="46">
        <f t="shared" si="17"/>
        <v>0</v>
      </c>
      <c r="K51" s="14"/>
      <c r="L51" s="12"/>
      <c r="M51" s="13">
        <f t="shared" si="1"/>
        <v>0</v>
      </c>
      <c r="N51" s="13">
        <f t="shared" si="2"/>
        <v>0</v>
      </c>
      <c r="O51" s="64"/>
      <c r="P51" s="49">
        <f t="shared" si="6"/>
        <v>0</v>
      </c>
      <c r="Q51" s="26"/>
      <c r="R51" s="12"/>
      <c r="S51" s="10">
        <f t="shared" si="7"/>
        <v>0</v>
      </c>
      <c r="T51" s="25">
        <f t="shared" si="8"/>
        <v>0</v>
      </c>
      <c r="U51" s="69">
        <v>0</v>
      </c>
      <c r="V51" s="52">
        <f t="shared" si="9"/>
        <v>0</v>
      </c>
      <c r="W51" s="55">
        <f t="shared" si="10"/>
        <v>0</v>
      </c>
    </row>
    <row r="52" spans="1:23" ht="31.5" x14ac:dyDescent="0.25">
      <c r="A52" s="16">
        <v>48</v>
      </c>
      <c r="B52" s="9" t="s">
        <v>45</v>
      </c>
      <c r="C52" s="11"/>
      <c r="D52" s="12"/>
      <c r="E52" s="13">
        <f t="shared" si="14"/>
        <v>0</v>
      </c>
      <c r="F52" s="46">
        <f t="shared" si="15"/>
        <v>0</v>
      </c>
      <c r="G52" s="14"/>
      <c r="H52" s="12"/>
      <c r="I52" s="13">
        <f t="shared" si="16"/>
        <v>0</v>
      </c>
      <c r="J52" s="46">
        <f t="shared" si="17"/>
        <v>0</v>
      </c>
      <c r="K52" s="14"/>
      <c r="L52" s="12"/>
      <c r="M52" s="13">
        <f t="shared" si="1"/>
        <v>0</v>
      </c>
      <c r="N52" s="13">
        <f t="shared" si="2"/>
        <v>0</v>
      </c>
      <c r="O52" s="64"/>
      <c r="P52" s="49">
        <f t="shared" si="6"/>
        <v>0</v>
      </c>
      <c r="Q52" s="26"/>
      <c r="R52" s="12"/>
      <c r="S52" s="10">
        <f t="shared" si="7"/>
        <v>0</v>
      </c>
      <c r="T52" s="25">
        <f t="shared" si="8"/>
        <v>0</v>
      </c>
      <c r="U52" s="69">
        <v>0</v>
      </c>
      <c r="V52" s="52">
        <f t="shared" si="9"/>
        <v>0</v>
      </c>
      <c r="W52" s="55">
        <f t="shared" si="10"/>
        <v>0</v>
      </c>
    </row>
    <row r="53" spans="1:23" ht="15" x14ac:dyDescent="0.25">
      <c r="A53"/>
      <c r="B53"/>
    </row>
    <row r="54" spans="1:23" ht="15" x14ac:dyDescent="0.25">
      <c r="A54"/>
      <c r="B54"/>
    </row>
    <row r="55" spans="1:23" ht="31.5" x14ac:dyDescent="0.25">
      <c r="A55" s="57"/>
      <c r="B55" s="56" t="s">
        <v>75</v>
      </c>
    </row>
  </sheetData>
  <mergeCells count="2">
    <mergeCell ref="M1:N1"/>
    <mergeCell ref="V1:W1"/>
  </mergeCells>
  <pageMargins left="0.70866141732283472" right="0.70866141732283472" top="0.74803149606299213" bottom="0.74803149606299213" header="0.31496062992125984" footer="0.31496062992125984"/>
  <pageSetup paperSize="8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Rudzka Beata 2</cp:lastModifiedBy>
  <cp:lastPrinted>2017-10-11T13:20:06Z</cp:lastPrinted>
  <dcterms:created xsi:type="dcterms:W3CDTF">2017-09-09T10:13:10Z</dcterms:created>
  <dcterms:modified xsi:type="dcterms:W3CDTF">2017-10-16T11:36:09Z</dcterms:modified>
</cp:coreProperties>
</file>