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330000-ILZ\ILZ_1_2026\POZAUSTAWOWE\261_1_Telefonia_stacjonarna\2_Zaproszenie\"/>
    </mc:Choice>
  </mc:AlternateContent>
  <bookViews>
    <workbookView xWindow="0" yWindow="0" windowWidth="28800" windowHeight="12300" tabRatio="500"/>
  </bookViews>
  <sheets>
    <sheet name="Formularz cenowy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1" l="1"/>
  <c r="G22" i="1"/>
  <c r="G21" i="1"/>
  <c r="I21" i="1" s="1"/>
  <c r="G20" i="1"/>
  <c r="G19" i="1"/>
  <c r="I19" i="1" s="1"/>
  <c r="J19" i="1" s="1"/>
  <c r="G18" i="1"/>
  <c r="G24" i="1" s="1"/>
  <c r="C15" i="1"/>
  <c r="F14" i="1"/>
  <c r="G14" i="1" s="1"/>
  <c r="F13" i="1"/>
  <c r="G13" i="1" s="1"/>
  <c r="F12" i="1"/>
  <c r="G12" i="1" s="1"/>
  <c r="G15" i="1" l="1"/>
  <c r="G26" i="1" s="1"/>
  <c r="I18" i="1"/>
  <c r="J18" i="1" s="1"/>
  <c r="I12" i="1"/>
  <c r="I13" i="1"/>
  <c r="J13" i="1" s="1"/>
  <c r="I14" i="1"/>
  <c r="J14" i="1" s="1"/>
  <c r="J12" i="1"/>
  <c r="I20" i="1"/>
  <c r="J21" i="1"/>
  <c r="I23" i="1"/>
  <c r="J23" i="1" s="1"/>
  <c r="I22" i="1"/>
  <c r="J22" i="1" s="1"/>
  <c r="I15" i="1" l="1"/>
  <c r="I24" i="1"/>
  <c r="J15" i="1"/>
  <c r="J20" i="1"/>
  <c r="J24" i="1" s="1"/>
  <c r="J26" i="1" l="1"/>
  <c r="I26" i="1"/>
</calcChain>
</file>

<file path=xl/sharedStrings.xml><?xml version="1.0" encoding="utf-8"?>
<sst xmlns="http://schemas.openxmlformats.org/spreadsheetml/2006/main" count="54" uniqueCount="48">
  <si>
    <t>FORMULARZ   CENOWY</t>
  </si>
  <si>
    <t>Lp</t>
  </si>
  <si>
    <t>Nazwa usługi</t>
  </si>
  <si>
    <t>Miesięczna liczba abonamentów</t>
  </si>
  <si>
    <t>Liczba miesięcy</t>
  </si>
  <si>
    <t>Cena jednostkowa netto za 1 abonament miesięczny</t>
  </si>
  <si>
    <t>Liczba abonamentów         x 12 miesięcy</t>
  </si>
  <si>
    <t>Wartość netto abonamentów</t>
  </si>
  <si>
    <t>Stawka VAT</t>
  </si>
  <si>
    <t>Kwota VAT</t>
  </si>
  <si>
    <t>Wartość brutto abonamentów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</si>
  <si>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</si>
  <si>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</si>
  <si>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</si>
  <si>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</si>
  <si>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</si>
  <si>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</si>
  <si>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</si>
  <si>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</si>
  <si>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</si>
  <si>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</si>
  <si>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Abonament miesięczny za łącze PSTN</t>
  </si>
  <si>
    <t>Abonament miesięczny za łącze ISDN BRA 2B +D</t>
  </si>
  <si>
    <t>Abonament miesięczny za łącze ISDN PRA 30B + D</t>
  </si>
  <si>
    <t xml:space="preserve">Wartość abonamentów razem </t>
  </si>
  <si>
    <t>Roczna liczba minut wykonywanych do abonentów poza Grupą IAS</t>
  </si>
  <si>
    <t>Cena netto za 1 minutę</t>
  </si>
  <si>
    <t>Wartość netto połączeń poza grupą IAS</t>
  </si>
  <si>
    <t>Wartość brutto poza grupą IAS</t>
  </si>
  <si>
    <t>Połączenia krajowe do sieci stacjonarnych (lokalne, strefowe, międzystrefowe, MON poza połączeniami w ramach Grupy IAS na numery Zamawiającego)</t>
  </si>
  <si>
    <t>Połączenia krajowe do sieci stacjonarnych inteligentnych – infolinie (ministerialne, Orange, Play, Netia, Plus, T-Mobile, ZUS, itp.) oraz na numery skrócone i biuro numerów</t>
  </si>
  <si>
    <t>Połączenia zagraniczne do wszystkich sieci stacjonarnych krajów Unii Europejskiej</t>
  </si>
  <si>
    <t>Połączenia zagraniczne do wszystkich sieci stacjonarnych krajów poza Unią Europejską</t>
  </si>
  <si>
    <t>Połączenia krajowe do wszystkich sieci komórkowych niezależnie od operatora</t>
  </si>
  <si>
    <t>Połączenia zagraniczne do wszystkich sieci komórkowych Unii Europejskiej niezależnie od operatora</t>
  </si>
  <si>
    <t xml:space="preserve">Wartość połączeń razem </t>
  </si>
  <si>
    <t>Netto</t>
  </si>
  <si>
    <t>Brutto</t>
  </si>
  <si>
    <t xml:space="preserve">Wartość łączna oferty (suma  pozycji z wiersza 4 i 11) </t>
  </si>
  <si>
    <t>Nazwa:</t>
  </si>
  <si>
    <t>NIP:</t>
  </si>
  <si>
    <t>REGON:</t>
  </si>
  <si>
    <t>WYKONAWCA:</t>
  </si>
  <si>
    <t>Adres:</t>
  </si>
  <si>
    <t>Dokument należy złożyć w postaci dokumentu elektronicznego i podpisać kwalifikowanym podpisem elektronicznym, bądź podpisem zaufanym lub podpisem osobistym przez osoby uprawnione do reprezentowania Wykonawcy</t>
  </si>
  <si>
    <t>Świadczenie usług telekomunikacyjnych z wykorzystaniem stacjonarnych łączy PSTN oraz łączy ISDN w jednostkach organizacyjnych Izby Administracji Skarbowej w Katowicach w roku 2026/2027</t>
  </si>
  <si>
    <t>2401-ILZ.261.1.2026</t>
  </si>
  <si>
    <r>
      <t>Załącznik nr 3 do Zaproszenia</t>
    </r>
    <r>
      <rPr>
        <b/>
        <sz val="13"/>
        <color rgb="FFFF0000"/>
        <rFont val="Calibri  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</si>
</sst>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zł&quot;"/>
    <numFmt numFmtId="165" formatCode="00\-000"/>
  </numFmts>
  <fonts count="15">
    <font>
      <sz val="11"/>
      <color rgb="FF000000"/>
      <name val="Calibri"/>
      <family val="2"/>
      <charset val="238"/>
    </font>
    <font>
      <sz val="11"/>
      <color rgb="FF000000"/>
      <name val="Calibri  "/>
      <charset val="238"/>
    </font>
    <font>
      <b/>
      <sz val="12"/>
      <color rgb="FF000000"/>
      <name val="Calibri  "/>
      <charset val="238"/>
    </font>
    <font>
      <b/>
      <i/>
      <sz val="12"/>
      <color rgb="FF000000"/>
      <name val="Calibri  "/>
      <charset val="238"/>
    </font>
    <font>
      <b/>
      <sz val="14"/>
      <color rgb="FF000000"/>
      <name val="Calibri  "/>
      <charset val="238"/>
    </font>
    <font>
      <sz val="12"/>
      <color rgb="FF000000"/>
      <name val="Calibri  "/>
      <charset val="238"/>
    </font>
    <font>
      <i/>
      <sz val="11"/>
      <color rgb="FF000000"/>
      <name val="Calibri  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3"/>
      <color rgb="FF000000"/>
      <name val="Calibri  "/>
      <charset val="238"/>
    </font>
    <font>
      <b/>
      <sz val="13"/>
      <color rgb="FF000000"/>
      <name val="Calibri"/>
      <family val="2"/>
      <charset val="238"/>
    </font>
    <font>
      <b/>
      <sz val="13"/>
      <color rgb="FF000000"/>
      <name val="Calibri  "/>
      <charset val="238"/>
    </font>
    <font>
      <b/>
      <sz val="13"/>
      <color rgb="FFFF0000"/>
      <name val="Calibri  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D9D9D9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" fillId="0" borderId="0" xfId="0" applyFont="1" applyBorder="1"/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9" fontId="5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64" fontId="2" fillId="3" borderId="8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 wrapText="1"/>
    </xf>
    <xf numFmtId="9" fontId="2" fillId="4" borderId="2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Border="1" applyAlignment="1">
      <alignment vertical="center"/>
    </xf>
    <xf numFmtId="0" fontId="13" fillId="5" borderId="31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left" vertical="center" indent="1"/>
    </xf>
    <xf numFmtId="0" fontId="12" fillId="5" borderId="24" xfId="0" applyFont="1" applyFill="1" applyBorder="1" applyAlignment="1">
      <alignment horizontal="left" vertical="center"/>
    </xf>
    <xf numFmtId="0" fontId="12" fillId="5" borderId="30" xfId="0" applyFont="1" applyFill="1" applyBorder="1" applyAlignment="1">
      <alignment horizontal="left" vertical="center"/>
    </xf>
    <xf numFmtId="165" fontId="10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="75" zoomScaleNormal="75" workbookViewId="0">
      <selection activeCell="P13" sqref="P13"/>
    </sheetView>
  </sheetViews>
  <sheetFormatPr defaultColWidth="8.5703125" defaultRowHeight="14.25"/>
  <cols>
    <col min="1" max="1" width="4.85546875" style="1" customWidth="1"/>
    <col min="2" max="2" width="69.28515625" style="1" customWidth="1"/>
    <col min="3" max="3" width="17.28515625" style="1" customWidth="1"/>
    <col min="4" max="4" width="12.7109375" style="1" customWidth="1"/>
    <col min="5" max="5" width="15.140625" style="1" customWidth="1"/>
    <col min="6" max="6" width="20" style="1" customWidth="1"/>
    <col min="7" max="7" width="17.85546875" style="1" customWidth="1"/>
    <col min="8" max="8" width="10.28515625" style="1" customWidth="1"/>
    <col min="9" max="9" width="19.7109375" style="1" customWidth="1"/>
    <col min="10" max="10" width="24.140625" style="1" customWidth="1"/>
    <col min="11" max="16" width="8.5703125" style="1"/>
    <col min="17" max="17" width="8.5703125" style="1" customWidth="1"/>
    <col min="18" max="16384" width="8.5703125" style="1"/>
  </cols>
  <sheetData>
    <row r="1" spans="1:11" s="66" customFormat="1" ht="36.75" customHeight="1">
      <c r="A1" s="70" t="s">
        <v>46</v>
      </c>
      <c r="B1" s="71"/>
      <c r="C1" s="71"/>
      <c r="D1" s="71"/>
      <c r="E1" s="71"/>
      <c r="F1" s="71"/>
      <c r="G1" s="71"/>
      <c r="H1" s="71"/>
      <c r="I1" s="69" t="s">
        <v>47</v>
      </c>
      <c r="J1" s="68"/>
      <c r="K1" s="67"/>
    </row>
    <row r="2" spans="1:11" ht="15.75">
      <c r="B2" s="64" t="s">
        <v>42</v>
      </c>
      <c r="H2" s="62"/>
      <c r="I2" s="62"/>
      <c r="J2" s="54"/>
      <c r="K2" s="31"/>
    </row>
    <row r="3" spans="1:11" ht="15.75">
      <c r="B3" s="63" t="s">
        <v>39</v>
      </c>
      <c r="H3" s="62"/>
      <c r="I3" s="62"/>
      <c r="J3" s="54"/>
      <c r="K3" s="31"/>
    </row>
    <row r="4" spans="1:11" ht="15.75">
      <c r="B4" s="63" t="s">
        <v>43</v>
      </c>
      <c r="H4" s="62"/>
      <c r="I4" s="62"/>
      <c r="J4" s="54"/>
      <c r="K4" s="31"/>
    </row>
    <row r="5" spans="1:11" ht="15.75">
      <c r="B5" s="63" t="s">
        <v>40</v>
      </c>
      <c r="H5" s="62"/>
      <c r="I5" s="62"/>
      <c r="J5" s="54"/>
      <c r="K5" s="31"/>
    </row>
    <row r="6" spans="1:11" ht="15.75">
      <c r="B6" s="63" t="s">
        <v>41</v>
      </c>
      <c r="H6" s="73"/>
      <c r="I6" s="73"/>
    </row>
    <row r="7" spans="1:11" ht="18">
      <c r="A7" s="74" t="s">
        <v>0</v>
      </c>
      <c r="B7" s="74"/>
      <c r="C7" s="74"/>
      <c r="D7" s="74"/>
      <c r="E7" s="74"/>
      <c r="F7" s="74"/>
      <c r="G7" s="74"/>
      <c r="H7" s="74"/>
      <c r="I7" s="74"/>
      <c r="J7" s="74"/>
    </row>
    <row r="8" spans="1:11" ht="18">
      <c r="A8" s="3"/>
      <c r="B8" s="3"/>
      <c r="C8" s="3"/>
      <c r="D8" s="3"/>
      <c r="E8" s="3"/>
      <c r="F8" s="3"/>
      <c r="G8" s="3"/>
      <c r="H8" s="3"/>
      <c r="I8" s="2"/>
      <c r="J8" s="4"/>
    </row>
    <row r="9" spans="1:11" ht="38.25" customHeight="1" thickBot="1">
      <c r="A9" s="76" t="s">
        <v>45</v>
      </c>
      <c r="B9" s="76"/>
      <c r="C9" s="76"/>
      <c r="D9" s="76"/>
      <c r="E9" s="76"/>
      <c r="F9" s="76"/>
      <c r="G9" s="76"/>
      <c r="H9" s="76"/>
      <c r="I9" s="76"/>
      <c r="J9" s="76"/>
    </row>
    <row r="10" spans="1:11" ht="79.5" thickBot="1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6" t="s">
        <v>8</v>
      </c>
      <c r="I10" s="6" t="s">
        <v>9</v>
      </c>
      <c r="J10" s="7" t="s">
        <v>10</v>
      </c>
    </row>
    <row r="11" spans="1:11" s="11" customFormat="1" ht="32.25" customHeight="1">
      <c r="A11" s="8" t="s">
        <v>11</v>
      </c>
      <c r="B11" s="9" t="s">
        <v>12</v>
      </c>
      <c r="C11" s="9" t="s">
        <v>13</v>
      </c>
      <c r="D11" s="9" t="s">
        <v>14</v>
      </c>
      <c r="E11" s="9" t="s">
        <v>15</v>
      </c>
      <c r="F11" s="9" t="s">
        <v>16</v>
      </c>
      <c r="G11" s="9" t="s">
        <v>17</v>
      </c>
      <c r="H11" s="9" t="s">
        <v>18</v>
      </c>
      <c r="I11" s="9" t="s">
        <v>19</v>
      </c>
      <c r="J11" s="10" t="s">
        <v>20</v>
      </c>
    </row>
    <row r="12" spans="1:11" s="18" customFormat="1" ht="15.75">
      <c r="A12" s="12">
        <v>1</v>
      </c>
      <c r="B12" s="13" t="s">
        <v>21</v>
      </c>
      <c r="C12" s="14">
        <v>62</v>
      </c>
      <c r="D12" s="14">
        <v>12</v>
      </c>
      <c r="E12" s="55"/>
      <c r="F12" s="14">
        <f>C12*D12</f>
        <v>744</v>
      </c>
      <c r="G12" s="15">
        <f>E12*F12</f>
        <v>0</v>
      </c>
      <c r="H12" s="16">
        <v>0.23</v>
      </c>
      <c r="I12" s="15">
        <f>ROUND(G12*H12,2)</f>
        <v>0</v>
      </c>
      <c r="J12" s="17">
        <f>G12+I12</f>
        <v>0</v>
      </c>
    </row>
    <row r="13" spans="1:11" s="18" customFormat="1" ht="15.75">
      <c r="A13" s="19">
        <v>2</v>
      </c>
      <c r="B13" s="20" t="s">
        <v>22</v>
      </c>
      <c r="C13" s="21">
        <v>6</v>
      </c>
      <c r="D13" s="21">
        <v>12</v>
      </c>
      <c r="E13" s="56"/>
      <c r="F13" s="21">
        <f>C13*12</f>
        <v>72</v>
      </c>
      <c r="G13" s="22">
        <f>E13*F13</f>
        <v>0</v>
      </c>
      <c r="H13" s="23">
        <v>0.23</v>
      </c>
      <c r="I13" s="15">
        <f>ROUND(G13*H13,2)</f>
        <v>0</v>
      </c>
      <c r="J13" s="24">
        <f>G13+I13</f>
        <v>0</v>
      </c>
    </row>
    <row r="14" spans="1:11" s="18" customFormat="1" ht="16.5" thickBot="1">
      <c r="A14" s="25">
        <v>3</v>
      </c>
      <c r="B14" s="26" t="s">
        <v>23</v>
      </c>
      <c r="C14" s="27">
        <v>49</v>
      </c>
      <c r="D14" s="27">
        <v>12</v>
      </c>
      <c r="E14" s="57"/>
      <c r="F14" s="27">
        <f>C14*12</f>
        <v>588</v>
      </c>
      <c r="G14" s="28">
        <f>E14*F14</f>
        <v>0</v>
      </c>
      <c r="H14" s="29">
        <v>0.23</v>
      </c>
      <c r="I14" s="15">
        <f>ROUND(G14*H14,2)</f>
        <v>0</v>
      </c>
      <c r="J14" s="30">
        <f>G14+I14</f>
        <v>0</v>
      </c>
    </row>
    <row r="15" spans="1:11" s="18" customFormat="1" ht="30" customHeight="1" thickBot="1">
      <c r="A15" s="32">
        <v>4</v>
      </c>
      <c r="B15" s="61"/>
      <c r="C15" s="32">
        <f>SUM(C12:C14)</f>
        <v>117</v>
      </c>
      <c r="D15" s="61"/>
      <c r="E15" s="77" t="s">
        <v>24</v>
      </c>
      <c r="F15" s="77"/>
      <c r="G15" s="60">
        <f>SUM(G12:G14)</f>
        <v>0</v>
      </c>
      <c r="H15" s="61"/>
      <c r="I15" s="33">
        <f>SUM(I12:I14)</f>
        <v>0</v>
      </c>
      <c r="J15" s="60">
        <f>SUM(J12:J14)</f>
        <v>0</v>
      </c>
    </row>
    <row r="16" spans="1:11" ht="15.75" thickBot="1">
      <c r="A16" s="78"/>
      <c r="B16" s="78"/>
      <c r="C16" s="78"/>
      <c r="D16" s="78"/>
      <c r="E16" s="78"/>
      <c r="F16" s="78"/>
      <c r="G16" s="78"/>
      <c r="H16" s="78"/>
      <c r="I16" s="78"/>
      <c r="J16" s="78"/>
    </row>
    <row r="17" spans="1:10" ht="58.5" customHeight="1" thickBot="1">
      <c r="A17" s="34" t="s">
        <v>1</v>
      </c>
      <c r="B17" s="35" t="s">
        <v>2</v>
      </c>
      <c r="C17" s="79" t="s">
        <v>25</v>
      </c>
      <c r="D17" s="79"/>
      <c r="E17" s="36" t="s">
        <v>26</v>
      </c>
      <c r="F17" s="80"/>
      <c r="G17" s="37" t="s">
        <v>27</v>
      </c>
      <c r="H17" s="38" t="s">
        <v>8</v>
      </c>
      <c r="I17" s="39" t="s">
        <v>9</v>
      </c>
      <c r="J17" s="36" t="s">
        <v>28</v>
      </c>
    </row>
    <row r="18" spans="1:10" ht="51" customHeight="1" thickBot="1">
      <c r="A18" s="12">
        <v>5</v>
      </c>
      <c r="B18" s="40" t="s">
        <v>29</v>
      </c>
      <c r="C18" s="82">
        <v>1971075</v>
      </c>
      <c r="D18" s="82"/>
      <c r="E18" s="55"/>
      <c r="F18" s="80"/>
      <c r="G18" s="41">
        <f t="shared" ref="G18:G23" si="0">C18*E18</f>
        <v>0</v>
      </c>
      <c r="H18" s="16">
        <v>0.23</v>
      </c>
      <c r="I18" s="15">
        <f t="shared" ref="I18:I23" si="1">ROUND(G18*H18,2)</f>
        <v>0</v>
      </c>
      <c r="J18" s="17">
        <f t="shared" ref="J18:J23" si="2">G18+I18</f>
        <v>0</v>
      </c>
    </row>
    <row r="19" spans="1:10" ht="48" customHeight="1" thickBot="1">
      <c r="A19" s="19">
        <v>6</v>
      </c>
      <c r="B19" s="42" t="s">
        <v>30</v>
      </c>
      <c r="C19" s="83">
        <v>7948</v>
      </c>
      <c r="D19" s="83"/>
      <c r="E19" s="56"/>
      <c r="F19" s="80"/>
      <c r="G19" s="43">
        <f t="shared" si="0"/>
        <v>0</v>
      </c>
      <c r="H19" s="23">
        <v>0.23</v>
      </c>
      <c r="I19" s="15">
        <f t="shared" si="1"/>
        <v>0</v>
      </c>
      <c r="J19" s="17">
        <f t="shared" si="2"/>
        <v>0</v>
      </c>
    </row>
    <row r="20" spans="1:10" ht="30.75" thickBot="1">
      <c r="A20" s="12">
        <v>7</v>
      </c>
      <c r="B20" s="44" t="s">
        <v>31</v>
      </c>
      <c r="C20" s="84">
        <v>358</v>
      </c>
      <c r="D20" s="84"/>
      <c r="E20" s="56"/>
      <c r="F20" s="80"/>
      <c r="G20" s="43">
        <f t="shared" si="0"/>
        <v>0</v>
      </c>
      <c r="H20" s="23">
        <v>0.23</v>
      </c>
      <c r="I20" s="15">
        <f t="shared" si="1"/>
        <v>0</v>
      </c>
      <c r="J20" s="24">
        <f t="shared" si="2"/>
        <v>0</v>
      </c>
    </row>
    <row r="21" spans="1:10" ht="30.75" thickBot="1">
      <c r="A21" s="19">
        <v>8</v>
      </c>
      <c r="B21" s="44" t="s">
        <v>32</v>
      </c>
      <c r="C21" s="84">
        <v>103</v>
      </c>
      <c r="D21" s="84"/>
      <c r="E21" s="58"/>
      <c r="F21" s="80"/>
      <c r="G21" s="43">
        <f t="shared" si="0"/>
        <v>0</v>
      </c>
      <c r="H21" s="23">
        <v>0.23</v>
      </c>
      <c r="I21" s="15">
        <f t="shared" si="1"/>
        <v>0</v>
      </c>
      <c r="J21" s="24">
        <f t="shared" si="2"/>
        <v>0</v>
      </c>
    </row>
    <row r="22" spans="1:10" ht="30.75" thickBot="1">
      <c r="A22" s="12">
        <v>9</v>
      </c>
      <c r="B22" s="44" t="s">
        <v>33</v>
      </c>
      <c r="C22" s="84">
        <v>1595900</v>
      </c>
      <c r="D22" s="84"/>
      <c r="E22" s="58"/>
      <c r="F22" s="80"/>
      <c r="G22" s="43">
        <f t="shared" si="0"/>
        <v>0</v>
      </c>
      <c r="H22" s="23">
        <v>0.23</v>
      </c>
      <c r="I22" s="15">
        <f t="shared" si="1"/>
        <v>0</v>
      </c>
      <c r="J22" s="24">
        <f t="shared" si="2"/>
        <v>0</v>
      </c>
    </row>
    <row r="23" spans="1:10" ht="30.75" thickBot="1">
      <c r="A23" s="19">
        <v>10</v>
      </c>
      <c r="B23" s="45" t="s">
        <v>34</v>
      </c>
      <c r="C23" s="83">
        <v>422</v>
      </c>
      <c r="D23" s="83"/>
      <c r="E23" s="58"/>
      <c r="F23" s="81"/>
      <c r="G23" s="46">
        <f t="shared" si="0"/>
        <v>0</v>
      </c>
      <c r="H23" s="29">
        <v>0.23</v>
      </c>
      <c r="I23" s="59">
        <f t="shared" si="1"/>
        <v>0</v>
      </c>
      <c r="J23" s="30">
        <f t="shared" si="2"/>
        <v>0</v>
      </c>
    </row>
    <row r="24" spans="1:10" ht="29.25" customHeight="1" thickBot="1">
      <c r="A24" s="32">
        <v>11</v>
      </c>
      <c r="B24" s="61"/>
      <c r="C24" s="75" t="s">
        <v>35</v>
      </c>
      <c r="D24" s="75"/>
      <c r="E24" s="75"/>
      <c r="F24" s="75"/>
      <c r="G24" s="47">
        <f>SUM(G18:G23)</f>
        <v>0</v>
      </c>
      <c r="H24" s="61"/>
      <c r="I24" s="60">
        <f>SUM(I18:I23)</f>
        <v>0</v>
      </c>
      <c r="J24" s="48">
        <f>SUM(J18:J23)</f>
        <v>0</v>
      </c>
    </row>
    <row r="25" spans="1:10" ht="35.25" customHeight="1" thickBot="1">
      <c r="A25" s="85">
        <v>12</v>
      </c>
      <c r="B25" s="86" t="s">
        <v>38</v>
      </c>
      <c r="C25" s="86"/>
      <c r="D25" s="86"/>
      <c r="E25" s="86"/>
      <c r="F25" s="86"/>
      <c r="G25" s="49" t="s">
        <v>36</v>
      </c>
      <c r="H25" s="49" t="s">
        <v>8</v>
      </c>
      <c r="I25" s="50" t="s">
        <v>9</v>
      </c>
      <c r="J25" s="51" t="s">
        <v>37</v>
      </c>
    </row>
    <row r="26" spans="1:10" ht="39" customHeight="1">
      <c r="A26" s="85"/>
      <c r="B26" s="86"/>
      <c r="C26" s="86"/>
      <c r="D26" s="86"/>
      <c r="E26" s="86"/>
      <c r="F26" s="86"/>
      <c r="G26" s="52">
        <f>G15+G24</f>
        <v>0</v>
      </c>
      <c r="H26" s="53">
        <v>0.23</v>
      </c>
      <c r="I26" s="50">
        <f>I15+I24</f>
        <v>0</v>
      </c>
      <c r="J26" s="51">
        <f>J15+J24</f>
        <v>0</v>
      </c>
    </row>
    <row r="27" spans="1:10" ht="1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5.75" customHeight="1">
      <c r="A28" s="2"/>
      <c r="B28" s="2"/>
      <c r="C28" s="2"/>
      <c r="D28" s="2"/>
      <c r="E28" s="2"/>
      <c r="F28" s="2"/>
      <c r="G28" s="72" t="s">
        <v>44</v>
      </c>
      <c r="H28" s="72"/>
      <c r="I28" s="72"/>
      <c r="J28" s="72"/>
    </row>
    <row r="29" spans="1:10" ht="15.75" customHeight="1">
      <c r="A29" s="2"/>
      <c r="B29" s="2"/>
      <c r="C29" s="2"/>
      <c r="D29" s="2"/>
      <c r="E29" s="2"/>
      <c r="F29" s="2"/>
      <c r="G29" s="72"/>
      <c r="H29" s="72"/>
      <c r="I29" s="72"/>
      <c r="J29" s="72"/>
    </row>
    <row r="30" spans="1:10" ht="15.75" customHeight="1">
      <c r="A30" s="2"/>
      <c r="B30" s="2"/>
      <c r="C30" s="2"/>
      <c r="D30" s="2"/>
      <c r="E30" s="2"/>
      <c r="F30" s="2"/>
      <c r="G30" s="72"/>
      <c r="H30" s="72"/>
      <c r="I30" s="72"/>
      <c r="J30" s="72"/>
    </row>
    <row r="31" spans="1:10" ht="15">
      <c r="A31" s="2"/>
      <c r="B31" s="2"/>
      <c r="C31" s="2"/>
      <c r="D31" s="2"/>
      <c r="E31" s="2"/>
      <c r="F31" s="2"/>
      <c r="G31" s="2"/>
      <c r="H31" s="2"/>
      <c r="I31" s="65"/>
      <c r="J31" s="2"/>
    </row>
    <row r="32" spans="1:10" ht="15">
      <c r="A32" s="2"/>
      <c r="B32" s="2"/>
      <c r="C32" s="2"/>
      <c r="D32" s="2"/>
      <c r="E32" s="2"/>
      <c r="F32" s="2"/>
      <c r="G32" s="2"/>
      <c r="H32" s="2"/>
      <c r="I32" s="65"/>
      <c r="J32" s="2"/>
    </row>
    <row r="33" spans="1:10" ht="15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18">
    <mergeCell ref="A25:A26"/>
    <mergeCell ref="B25:F26"/>
    <mergeCell ref="A1:H1"/>
    <mergeCell ref="G28:J30"/>
    <mergeCell ref="H6:I6"/>
    <mergeCell ref="A7:J7"/>
    <mergeCell ref="C24:F24"/>
    <mergeCell ref="A9:J9"/>
    <mergeCell ref="E15:F15"/>
    <mergeCell ref="A16:J16"/>
    <mergeCell ref="C17:D17"/>
    <mergeCell ref="F17:F23"/>
    <mergeCell ref="C18:D18"/>
    <mergeCell ref="C19:D19"/>
    <mergeCell ref="C20:D20"/>
    <mergeCell ref="C21:D21"/>
    <mergeCell ref="C22:D22"/>
    <mergeCell ref="C23:D23"/>
  </mergeCells>
  <pageMargins left="0.70866141732283472" right="0.70866141732283472" top="0.74803149606299213" bottom="0.74803149606299213" header="0.51181102362204722" footer="0.51181102362204722"/>
  <pageSetup paperSize="9" scale="5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Latko Ewelina</cp:lastModifiedBy>
  <cp:lastPrinted>2023-10-18T09:03:24Z</cp:lastPrinted>
  <dcterms:created xsi:type="dcterms:W3CDTF">2020-10-05T09:55:10Z</dcterms:created>
  <dcterms:modified xsi:type="dcterms:W3CDTF">2026-01-09T12:16:17Z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FCATEGORY">
    <vt:lpwstr>InformacjePubliczneInformacjeSektoraPublicznego</vt:lpwstr>
  </property>
  <property fmtid="{D5CDD505-2E9C-101B-9397-08002B2CF9AE}" pid="9" name="MFClassifiedBy">
    <vt:lpwstr>UxC4dwLulzfINJ8nQH+xvX5LNGipWa4BRSZhPgxsCvmw4lEshmJE2smrRkAQC/G6OXSfZ9BjjLzLizcytUDY+w==</vt:lpwstr>
  </property>
  <property fmtid="{D5CDD505-2E9C-101B-9397-08002B2CF9AE}" pid="10" name="MFClassificationDate">
    <vt:lpwstr>2022-09-12T12:17:36.8730553+02:00</vt:lpwstr>
  </property>
  <property fmtid="{D5CDD505-2E9C-101B-9397-08002B2CF9AE}" pid="11" name="MFClassifiedBySID">
    <vt:lpwstr>UxC4dwLulzfINJ8nQH+xvX5LNGipWa4BRSZhPgxsCvm42mrIC/DSDv0ggS+FjUN/2v1BBotkLlY5aAiEhoi6uURsIfe+5syRj1g85CMv1/Vnr1Dv47alsBvH++TC+Gdp</vt:lpwstr>
  </property>
  <property fmtid="{D5CDD505-2E9C-101B-9397-08002B2CF9AE}" pid="12" name="MFGRNItemId">
    <vt:lpwstr>GRN-91bbe48f-a01a-4d3d-bf91-3217639da3bb</vt:lpwstr>
  </property>
  <property fmtid="{D5CDD505-2E9C-101B-9397-08002B2CF9AE}" pid="13" name="MFHash">
    <vt:lpwstr>mxupBVDgiq+SAF8JT0DdcVdebGSzpvKAzVIdbw8P0vU=</vt:lpwstr>
  </property>
  <property fmtid="{D5CDD505-2E9C-101B-9397-08002B2CF9AE}" pid="14" name="MFVisualMarkingsSettings">
    <vt:lpwstr>HeaderAlignment=1;FooterAlignment=1</vt:lpwstr>
  </property>
  <property fmtid="{D5CDD505-2E9C-101B-9397-08002B2CF9AE}" pid="15" name="DLPManualFileClassification">
    <vt:lpwstr>{2755b7d9-e53d-4779-a40c-03797dcf43b3}</vt:lpwstr>
  </property>
  <property fmtid="{D5CDD505-2E9C-101B-9397-08002B2CF9AE}" pid="16" name="MFRefresh">
    <vt:lpwstr>False</vt:lpwstr>
  </property>
</Properties>
</file>