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" sheetId="1" r:id="rId1"/>
  </sheets>
  <definedNames/>
  <calcPr fullCalcOnLoad="1"/>
</workbook>
</file>

<file path=xl/sharedStrings.xml><?xml version="1.0" encoding="utf-8"?>
<sst xmlns="http://schemas.openxmlformats.org/spreadsheetml/2006/main" count="335" uniqueCount="186">
  <si>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</si>
  <si>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</si>
  <si>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</si>
  <si>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</si>
  <si>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</si>
  <si>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</si>
  <si>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</si>
  <si>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</si>
  <si>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</si>
  <si>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LG</t>
  </si>
  <si>
    <t>DAIKIN</t>
  </si>
  <si>
    <t>ELEKTRA</t>
  </si>
  <si>
    <t>dach</t>
  </si>
  <si>
    <t xml:space="preserve"> LG</t>
  </si>
  <si>
    <t>Urząd Skarbowy w Zawierciu</t>
  </si>
  <si>
    <t>Zawiercie</t>
  </si>
  <si>
    <t>42-400</t>
  </si>
  <si>
    <t>MIDEA</t>
  </si>
  <si>
    <t>Mitsubishi</t>
  </si>
  <si>
    <t>Podpisy osób uprawnionych do reprezentowania wykonawcy</t>
  </si>
  <si>
    <t>Ilość przeglądów rocznie</t>
  </si>
  <si>
    <t>Jednostkowa cena przeglądów brutto zł</t>
  </si>
  <si>
    <t>RAZEM</t>
  </si>
  <si>
    <t>OGÓŁEM BRUTTO</t>
  </si>
  <si>
    <t>Nr seryjny</t>
  </si>
  <si>
    <t>sala obsługi</t>
  </si>
  <si>
    <t>ARNU18GVJA1</t>
  </si>
  <si>
    <t>sala obsługi 323</t>
  </si>
  <si>
    <t>304KAKN00181/304KAUU00014</t>
  </si>
  <si>
    <t>304KAMZ00179</t>
  </si>
  <si>
    <t>304KAUU00182</t>
  </si>
  <si>
    <t>304KABT00130</t>
  </si>
  <si>
    <t>304KAGS00175</t>
  </si>
  <si>
    <t>306KATM00025/307KADT00034</t>
  </si>
  <si>
    <t>306KTZK00021</t>
  </si>
  <si>
    <t>205TAEJU0044</t>
  </si>
  <si>
    <t>306KAPB00040</t>
  </si>
  <si>
    <t>306KABF00037</t>
  </si>
  <si>
    <t>304KANY00183</t>
  </si>
  <si>
    <t>304KASL00174</t>
  </si>
  <si>
    <t>304KAZK00173/301KAYR00002</t>
  </si>
  <si>
    <t>304KASL00150</t>
  </si>
  <si>
    <t>305KACA99155</t>
  </si>
  <si>
    <t>305KACA00227</t>
  </si>
  <si>
    <t>305KATM00185</t>
  </si>
  <si>
    <t>304KACA00099</t>
  </si>
  <si>
    <t>303KABS00623</t>
  </si>
  <si>
    <t>ARNU09GTEC1</t>
  </si>
  <si>
    <t>304KACA00027</t>
  </si>
  <si>
    <t>304KAWQ00013</t>
  </si>
  <si>
    <t>305KAGS00015</t>
  </si>
  <si>
    <t>ARNU09GVJA1</t>
  </si>
  <si>
    <t>305KAQJ00012</t>
  </si>
  <si>
    <t>305KAFX00003</t>
  </si>
  <si>
    <t>306KAAE00032</t>
  </si>
  <si>
    <t>305KASL00014</t>
  </si>
  <si>
    <t>305KAWQ00001</t>
  </si>
  <si>
    <t>jedn. zewn.</t>
  </si>
  <si>
    <t>LG ARUN 100LT3</t>
  </si>
  <si>
    <t>301KAYR0002</t>
  </si>
  <si>
    <t>SINCLAIR ASE-18AH</t>
  </si>
  <si>
    <t>308KAHG00081</t>
  </si>
  <si>
    <t>LG ARUN 60LS2A</t>
  </si>
  <si>
    <t>301KAHG00025</t>
  </si>
  <si>
    <t>LG ARUN 120LT3</t>
  </si>
  <si>
    <t>304KAUU00014</t>
  </si>
  <si>
    <t>SINCLAIR ASE-36AH</t>
  </si>
  <si>
    <t>LG ARUN 080LTE4</t>
  </si>
  <si>
    <t>307KADT00034</t>
  </si>
  <si>
    <t>Centrala wentylacyjna</t>
  </si>
  <si>
    <t>VBW SPS-1(50)</t>
  </si>
  <si>
    <t xml:space="preserve">Archiwum </t>
  </si>
  <si>
    <t>SPS-1/50-P-900/70-0-0-P-T-1</t>
  </si>
  <si>
    <t>Pierwszy Urząd Skarbowy w Częstochowie</t>
  </si>
  <si>
    <t xml:space="preserve">
ul. Filomatów 18/20</t>
  </si>
  <si>
    <t>Częstochowa</t>
  </si>
  <si>
    <t>42-217</t>
  </si>
  <si>
    <t>FUJITSU</t>
  </si>
  <si>
    <t>FUJI</t>
  </si>
  <si>
    <t xml:space="preserve"> RYA 30 LBT</t>
  </si>
  <si>
    <t>Sala obsługi</t>
  </si>
  <si>
    <t>SANYO</t>
  </si>
  <si>
    <t>42-200</t>
  </si>
  <si>
    <t>Urząd Skarbowy w Kłobucku</t>
  </si>
  <si>
    <t>Kłobuck</t>
  </si>
  <si>
    <t>42-100</t>
  </si>
  <si>
    <t>Lubliniec</t>
  </si>
  <si>
    <t>42-700</t>
  </si>
  <si>
    <t>PCA-RP100/KAQ/PUHZ-P100VHA3</t>
  </si>
  <si>
    <t>211-serwerownia</t>
  </si>
  <si>
    <t xml:space="preserve">Mitsubishi </t>
  </si>
  <si>
    <t xml:space="preserve">MSC/RV12 </t>
  </si>
  <si>
    <t>1041801T</t>
  </si>
  <si>
    <t>Urząd Skarbowy w Myszkowie</t>
  </si>
  <si>
    <t>Myszków</t>
  </si>
  <si>
    <t>42-300</t>
  </si>
  <si>
    <t>ul. Leśna 8</t>
  </si>
  <si>
    <t>WN 18R-RC</t>
  </si>
  <si>
    <t>2211641258/2211649770</t>
  </si>
  <si>
    <t>SAP KR 123E</t>
  </si>
  <si>
    <t>00221546/00220146</t>
  </si>
  <si>
    <t>SINCLAR</t>
  </si>
  <si>
    <t>6322991919747/63229919748</t>
  </si>
  <si>
    <t>P24EL.NS/P24L UUE</t>
  </si>
  <si>
    <t>ASYG-12LM/AOYG-12LM2</t>
  </si>
  <si>
    <t>E- 106616</t>
  </si>
  <si>
    <t>Izba Administracji Skarbowej w Katowicach siedziba zamiejscowa w Częstochowie</t>
  </si>
  <si>
    <t>ul. Rejtana 9</t>
  </si>
  <si>
    <t>FTXS50G2V1B</t>
  </si>
  <si>
    <t>piwnica - pomieszczenie UPS</t>
  </si>
  <si>
    <t>_J075848</t>
  </si>
  <si>
    <t>_J075846</t>
  </si>
  <si>
    <t>FTXS60FV1B</t>
  </si>
  <si>
    <t>1p. - SERWEROWNIA</t>
  </si>
  <si>
    <t>_E010550</t>
  </si>
  <si>
    <t>_E010522</t>
  </si>
  <si>
    <t>Całkowita cena przeglądów brutto zł       [kol. 11 x kol. 12]</t>
  </si>
  <si>
    <t xml:space="preserve"> ARNU18GTQC2</t>
  </si>
  <si>
    <t>30KAQJ00172</t>
  </si>
  <si>
    <t>LG UU246P2</t>
  </si>
  <si>
    <t>T00131/24188082609T</t>
  </si>
  <si>
    <t>08A03109/1D02580</t>
  </si>
  <si>
    <t>ASH-24AKPT</t>
  </si>
  <si>
    <t>6322991919747/63229919748/414671000512</t>
  </si>
  <si>
    <t>UKURA</t>
  </si>
  <si>
    <t>USOWVO</t>
  </si>
  <si>
    <t xml:space="preserve">serwerownia </t>
  </si>
  <si>
    <t>3406250750387160150099/340646605068825013032</t>
  </si>
  <si>
    <t>ul. R. Śmigłego 26</t>
  </si>
  <si>
    <t>Urząd Skarbowy w Lublińcu</t>
  </si>
  <si>
    <t>ul. Ignacego Paderewskiego 7b</t>
  </si>
  <si>
    <t>112 - serwerownia</t>
  </si>
  <si>
    <t>URNU18GVJA2</t>
  </si>
  <si>
    <t>UVNH24GJLA2</t>
  </si>
  <si>
    <t>309TAULUO134</t>
  </si>
  <si>
    <t>ARNU07GSEL2</t>
  </si>
  <si>
    <t>218 - sala narad</t>
  </si>
  <si>
    <t>ARNU18GTQC2</t>
  </si>
  <si>
    <t>ARNU18GTRC2</t>
  </si>
  <si>
    <t>hall</t>
  </si>
  <si>
    <t>ul. Puławskiego 68</t>
  </si>
  <si>
    <t>PUH-P125YHA/PEAD-RP125EA</t>
  </si>
  <si>
    <t>SF01108/9A00074</t>
  </si>
  <si>
    <t>Śląski Urząd Celno - Skarbowy, lokalizacja w Częstochowie</t>
  </si>
  <si>
    <t>ul. Rynek im. Jana Pawła II nr 13</t>
  </si>
  <si>
    <t>AG-12NXD1-I</t>
  </si>
  <si>
    <t>AG-09NXD1-I</t>
  </si>
  <si>
    <t>AG-24NXD1-I</t>
  </si>
  <si>
    <t>AG-18NXD0-I</t>
  </si>
  <si>
    <t>MUE-36HRFNX(GA)</t>
  </si>
  <si>
    <t>serwerownia 18</t>
  </si>
  <si>
    <t>sekretariat 122</t>
  </si>
  <si>
    <t>sala narad 125</t>
  </si>
  <si>
    <t>341D951380119020130143</t>
  </si>
  <si>
    <t>341D951380119020130130</t>
  </si>
  <si>
    <t>341D951380119020130148</t>
  </si>
  <si>
    <t>341D951380119020130017</t>
  </si>
  <si>
    <t>34D951380119020130150</t>
  </si>
  <si>
    <t>341D682330217180810036</t>
  </si>
  <si>
    <t>341D682330217180810030</t>
  </si>
  <si>
    <t>341D682330217180810038</t>
  </si>
  <si>
    <t>341D228390317010170027</t>
  </si>
  <si>
    <t>341D682330217180810044</t>
  </si>
  <si>
    <t>341D228390317010170136</t>
  </si>
  <si>
    <t>341D228390317010170141</t>
  </si>
  <si>
    <t>341D228390317010170022</t>
  </si>
  <si>
    <t>341D948800319020130157</t>
  </si>
  <si>
    <t>341D951380119020130113</t>
  </si>
  <si>
    <t>341D682330217180810039</t>
  </si>
  <si>
    <t>341D948800319020130153</t>
  </si>
  <si>
    <t>341D228390317010170014</t>
  </si>
  <si>
    <t>3418645311698220860039</t>
  </si>
  <si>
    <t>341D22839031701070110</t>
  </si>
  <si>
    <t>341D951380119020130145</t>
  </si>
  <si>
    <t>341D871240117140130079</t>
  </si>
  <si>
    <t>341D871240117140130084</t>
  </si>
  <si>
    <t>341F380820722240160019</t>
  </si>
  <si>
    <t>341D735000317170160007</t>
  </si>
  <si>
    <t>341D682330217180810045</t>
  </si>
  <si>
    <t>341D228390317010170034</t>
  </si>
  <si>
    <t>341D228390317010170033</t>
  </si>
  <si>
    <t>341D228390317010170003</t>
  </si>
  <si>
    <t>341D948800319020130161</t>
  </si>
  <si>
    <t>341D228390317010170129</t>
  </si>
  <si>
    <t>341D228390317010170024</t>
  </si>
  <si>
    <t xml:space="preserve">2401-ILZ[1].261.8.2024 - Załącznik nr 2/I do Zaproszenia                                                                                                                                                        ZESTAWIENIE URZĄDZEŃ KLIMATYZACYJNYCH I WENTYLACYJNYCH ZAŁĄCZNIK NR  2/I - FORMULARZ CENOWY DLA  CZĘŚCI I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</si>
</sst>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5" xfId="52" applyFont="1" applyFill="1" applyBorder="1" applyAlignment="1">
      <alignment horizont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3" xfId="54" applyFont="1" applyFill="1" applyBorder="1" applyAlignment="1">
      <alignment horizontal="center" vertical="center"/>
      <protection/>
    </xf>
    <xf numFmtId="49" fontId="44" fillId="0" borderId="13" xfId="53" applyNumberFormat="1" applyFont="1" applyFill="1" applyBorder="1" applyAlignment="1">
      <alignment horizontal="center" vertical="center"/>
      <protection/>
    </xf>
    <xf numFmtId="0" fontId="44" fillId="0" borderId="13" xfId="0" applyFont="1" applyFill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0" fontId="44" fillId="0" borderId="13" xfId="54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44" fillId="0" borderId="2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54" applyFont="1" applyFill="1" applyBorder="1" applyAlignment="1">
      <alignment horizontal="center" vertical="center"/>
      <protection/>
    </xf>
    <xf numFmtId="0" fontId="44" fillId="0" borderId="14" xfId="54" applyFont="1" applyFill="1" applyBorder="1" applyAlignment="1">
      <alignment horizontal="center" vertical="center" wrapText="1"/>
      <protection/>
    </xf>
    <xf numFmtId="49" fontId="44" fillId="0" borderId="14" xfId="53" applyNumberFormat="1" applyFont="1" applyFill="1" applyBorder="1" applyAlignment="1">
      <alignment horizontal="center" vertical="center"/>
      <protection/>
    </xf>
    <xf numFmtId="0" fontId="44" fillId="0" borderId="14" xfId="0" applyFont="1" applyFill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0" fontId="44" fillId="0" borderId="3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2" xfId="54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Klimatyzatory" xfId="53"/>
    <cellStyle name="Normalny_Sekcja C Zał. 4a - Warunki    kontraktowe KlimaNet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7.57421875" style="0" customWidth="1"/>
    <col min="4" max="4" width="14.8515625" style="0" customWidth="1"/>
    <col min="5" max="5" width="12.57421875" style="0" customWidth="1"/>
    <col min="6" max="6" width="7.421875" style="0" customWidth="1"/>
    <col min="7" max="7" width="15.421875" style="0" customWidth="1"/>
    <col min="8" max="8" width="30.140625" style="18" customWidth="1"/>
    <col min="9" max="9" width="17.28125" style="0" customWidth="1"/>
    <col min="10" max="10" width="34.7109375" style="18" customWidth="1"/>
    <col min="11" max="11" width="10.140625" style="0" customWidth="1"/>
    <col min="12" max="12" width="13.140625" style="0" customWidth="1"/>
    <col min="13" max="13" width="14.00390625" style="0" customWidth="1"/>
    <col min="14" max="14" width="1.1484375" style="0" hidden="1" customWidth="1"/>
    <col min="15" max="15" width="19.28125" style="0" hidden="1" customWidth="1"/>
  </cols>
  <sheetData>
    <row r="1" spans="1:13" ht="13.5" thickBot="1">
      <c r="A1" s="2"/>
      <c r="B1" s="2"/>
      <c r="C1" s="2"/>
      <c r="D1" s="2"/>
      <c r="E1" s="2"/>
      <c r="F1" s="2"/>
      <c r="G1" s="2"/>
      <c r="H1" s="3"/>
      <c r="I1" s="2"/>
      <c r="J1" s="3"/>
      <c r="K1" s="2"/>
      <c r="L1" s="2"/>
      <c r="M1" s="2"/>
    </row>
    <row r="2" spans="1:13" ht="22.5" customHeight="1" thickBot="1">
      <c r="A2" s="124" t="s">
        <v>185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</row>
    <row r="3" spans="1:13" ht="48.75" thickBo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28" t="s">
        <v>6</v>
      </c>
      <c r="H3" s="19" t="s">
        <v>7</v>
      </c>
      <c r="I3" s="28" t="s">
        <v>8</v>
      </c>
      <c r="J3" s="4" t="s">
        <v>24</v>
      </c>
      <c r="K3" s="29" t="s">
        <v>20</v>
      </c>
      <c r="L3" s="29" t="s">
        <v>21</v>
      </c>
      <c r="M3" s="4" t="s">
        <v>116</v>
      </c>
    </row>
    <row r="4" spans="1:13" ht="13.5" thickBot="1">
      <c r="A4" s="4">
        <v>1</v>
      </c>
      <c r="B4" s="13">
        <v>2</v>
      </c>
      <c r="C4" s="4">
        <v>3</v>
      </c>
      <c r="D4" s="13"/>
      <c r="E4" s="4">
        <v>5</v>
      </c>
      <c r="F4" s="13">
        <v>6</v>
      </c>
      <c r="G4" s="5">
        <v>7</v>
      </c>
      <c r="H4" s="13">
        <v>8</v>
      </c>
      <c r="I4" s="30">
        <v>9</v>
      </c>
      <c r="J4" s="5"/>
      <c r="K4" s="31">
        <v>11</v>
      </c>
      <c r="L4" s="13">
        <v>12</v>
      </c>
      <c r="M4" s="5">
        <v>13</v>
      </c>
    </row>
    <row r="5" spans="1:13" ht="26.25" customHeight="1" thickBot="1">
      <c r="A5" s="118">
        <v>1</v>
      </c>
      <c r="B5" s="118" t="s">
        <v>73</v>
      </c>
      <c r="C5" s="118" t="s">
        <v>74</v>
      </c>
      <c r="D5" s="118" t="s">
        <v>75</v>
      </c>
      <c r="E5" s="115" t="s">
        <v>76</v>
      </c>
      <c r="F5" s="32">
        <v>1</v>
      </c>
      <c r="G5" s="10" t="s">
        <v>13</v>
      </c>
      <c r="H5" s="10" t="s">
        <v>117</v>
      </c>
      <c r="I5" s="10" t="s">
        <v>25</v>
      </c>
      <c r="J5" s="6" t="s">
        <v>118</v>
      </c>
      <c r="K5" s="14">
        <v>1</v>
      </c>
      <c r="L5" s="33"/>
      <c r="M5" s="34">
        <f>SUM(K5*L5)</f>
        <v>0</v>
      </c>
    </row>
    <row r="6" spans="1:13" ht="13.5" thickBot="1">
      <c r="A6" s="119"/>
      <c r="B6" s="119"/>
      <c r="C6" s="119"/>
      <c r="D6" s="119"/>
      <c r="E6" s="116"/>
      <c r="F6" s="35">
        <v>2</v>
      </c>
      <c r="G6" s="11" t="s">
        <v>13</v>
      </c>
      <c r="H6" s="11" t="s">
        <v>117</v>
      </c>
      <c r="I6" s="11" t="s">
        <v>27</v>
      </c>
      <c r="J6" s="7" t="s">
        <v>28</v>
      </c>
      <c r="K6" s="15">
        <v>1</v>
      </c>
      <c r="L6" s="36"/>
      <c r="M6" s="34">
        <f aca="true" t="shared" si="0" ref="M6:M44">SUM(K6*L6)</f>
        <v>0</v>
      </c>
    </row>
    <row r="7" spans="1:13" ht="13.5" thickBot="1">
      <c r="A7" s="119"/>
      <c r="B7" s="119"/>
      <c r="C7" s="119"/>
      <c r="D7" s="119"/>
      <c r="E7" s="116"/>
      <c r="F7" s="35">
        <v>3</v>
      </c>
      <c r="G7" s="11" t="s">
        <v>13</v>
      </c>
      <c r="H7" s="11" t="s">
        <v>117</v>
      </c>
      <c r="I7" s="11" t="s">
        <v>25</v>
      </c>
      <c r="J7" s="7" t="s">
        <v>29</v>
      </c>
      <c r="K7" s="15">
        <v>1</v>
      </c>
      <c r="L7" s="36"/>
      <c r="M7" s="34">
        <f t="shared" si="0"/>
        <v>0</v>
      </c>
    </row>
    <row r="8" spans="1:13" ht="13.5" thickBot="1">
      <c r="A8" s="119"/>
      <c r="B8" s="119"/>
      <c r="C8" s="119"/>
      <c r="D8" s="119"/>
      <c r="E8" s="116"/>
      <c r="F8" s="35">
        <v>4</v>
      </c>
      <c r="G8" s="11" t="s">
        <v>13</v>
      </c>
      <c r="H8" s="11" t="s">
        <v>117</v>
      </c>
      <c r="I8" s="11" t="s">
        <v>25</v>
      </c>
      <c r="J8" s="7" t="s">
        <v>30</v>
      </c>
      <c r="K8" s="15">
        <v>1</v>
      </c>
      <c r="L8" s="36"/>
      <c r="M8" s="34">
        <f t="shared" si="0"/>
        <v>0</v>
      </c>
    </row>
    <row r="9" spans="1:13" ht="13.5" thickBot="1">
      <c r="A9" s="119"/>
      <c r="B9" s="119"/>
      <c r="C9" s="119"/>
      <c r="D9" s="119"/>
      <c r="E9" s="116"/>
      <c r="F9" s="35">
        <v>5</v>
      </c>
      <c r="G9" s="11" t="s">
        <v>13</v>
      </c>
      <c r="H9" s="11" t="s">
        <v>117</v>
      </c>
      <c r="I9" s="11" t="s">
        <v>25</v>
      </c>
      <c r="J9" s="7" t="s">
        <v>31</v>
      </c>
      <c r="K9" s="15">
        <v>1</v>
      </c>
      <c r="L9" s="36"/>
      <c r="M9" s="34">
        <f t="shared" si="0"/>
        <v>0</v>
      </c>
    </row>
    <row r="10" spans="1:13" ht="13.5" thickBot="1">
      <c r="A10" s="119"/>
      <c r="B10" s="119"/>
      <c r="C10" s="119"/>
      <c r="D10" s="119"/>
      <c r="E10" s="116"/>
      <c r="F10" s="35">
        <v>6</v>
      </c>
      <c r="G10" s="11" t="s">
        <v>13</v>
      </c>
      <c r="H10" s="11" t="s">
        <v>117</v>
      </c>
      <c r="I10" s="11" t="s">
        <v>25</v>
      </c>
      <c r="J10" s="7" t="s">
        <v>32</v>
      </c>
      <c r="K10" s="15">
        <v>1</v>
      </c>
      <c r="L10" s="36"/>
      <c r="M10" s="34">
        <f t="shared" si="0"/>
        <v>0</v>
      </c>
    </row>
    <row r="11" spans="1:13" ht="13.5" thickBot="1">
      <c r="A11" s="119"/>
      <c r="B11" s="119"/>
      <c r="C11" s="119"/>
      <c r="D11" s="119"/>
      <c r="E11" s="116"/>
      <c r="F11" s="35">
        <v>7</v>
      </c>
      <c r="G11" s="11" t="s">
        <v>13</v>
      </c>
      <c r="H11" s="11" t="s">
        <v>26</v>
      </c>
      <c r="I11" s="11">
        <v>113</v>
      </c>
      <c r="J11" s="7" t="s">
        <v>33</v>
      </c>
      <c r="K11" s="15">
        <v>1</v>
      </c>
      <c r="L11" s="36"/>
      <c r="M11" s="34">
        <f t="shared" si="0"/>
        <v>0</v>
      </c>
    </row>
    <row r="12" spans="1:13" ht="13.5" thickBot="1">
      <c r="A12" s="119"/>
      <c r="B12" s="119"/>
      <c r="C12" s="119"/>
      <c r="D12" s="119"/>
      <c r="E12" s="116"/>
      <c r="F12" s="35">
        <v>8</v>
      </c>
      <c r="G12" s="11" t="s">
        <v>13</v>
      </c>
      <c r="H12" s="11" t="s">
        <v>26</v>
      </c>
      <c r="I12" s="11">
        <v>114</v>
      </c>
      <c r="J12" s="7" t="s">
        <v>34</v>
      </c>
      <c r="K12" s="15">
        <v>1</v>
      </c>
      <c r="L12" s="36"/>
      <c r="M12" s="34">
        <f t="shared" si="0"/>
        <v>0</v>
      </c>
    </row>
    <row r="13" spans="1:13" ht="13.5" thickBot="1">
      <c r="A13" s="119"/>
      <c r="B13" s="119"/>
      <c r="C13" s="119"/>
      <c r="D13" s="119"/>
      <c r="E13" s="116"/>
      <c r="F13" s="35">
        <v>9</v>
      </c>
      <c r="G13" s="11" t="s">
        <v>13</v>
      </c>
      <c r="H13" s="20" t="s">
        <v>132</v>
      </c>
      <c r="I13" s="20" t="s">
        <v>131</v>
      </c>
      <c r="J13" s="8" t="s">
        <v>35</v>
      </c>
      <c r="K13" s="93">
        <v>2</v>
      </c>
      <c r="L13" s="36"/>
      <c r="M13" s="34">
        <f t="shared" si="0"/>
        <v>0</v>
      </c>
    </row>
    <row r="14" spans="1:13" ht="13.5" thickBot="1">
      <c r="A14" s="119"/>
      <c r="B14" s="119"/>
      <c r="C14" s="119"/>
      <c r="D14" s="119"/>
      <c r="E14" s="116"/>
      <c r="F14" s="35">
        <v>10</v>
      </c>
      <c r="G14" s="11" t="s">
        <v>13</v>
      </c>
      <c r="H14" s="11" t="s">
        <v>133</v>
      </c>
      <c r="I14" s="20" t="s">
        <v>131</v>
      </c>
      <c r="J14" s="7" t="s">
        <v>134</v>
      </c>
      <c r="K14" s="95">
        <v>2</v>
      </c>
      <c r="L14" s="36"/>
      <c r="M14" s="34">
        <f t="shared" si="0"/>
        <v>0</v>
      </c>
    </row>
    <row r="15" spans="1:13" ht="13.5" thickBot="1">
      <c r="A15" s="119"/>
      <c r="B15" s="119"/>
      <c r="C15" s="119"/>
      <c r="D15" s="119"/>
      <c r="E15" s="116"/>
      <c r="F15" s="35">
        <v>11</v>
      </c>
      <c r="G15" s="11" t="s">
        <v>13</v>
      </c>
      <c r="H15" s="20" t="s">
        <v>26</v>
      </c>
      <c r="I15" s="20">
        <v>107</v>
      </c>
      <c r="J15" s="7"/>
      <c r="K15" s="37">
        <v>1</v>
      </c>
      <c r="L15" s="36"/>
      <c r="M15" s="34">
        <f t="shared" si="0"/>
        <v>0</v>
      </c>
    </row>
    <row r="16" spans="1:13" ht="13.5" thickBot="1">
      <c r="A16" s="119"/>
      <c r="B16" s="119"/>
      <c r="C16" s="119"/>
      <c r="D16" s="119"/>
      <c r="E16" s="116"/>
      <c r="F16" s="35">
        <v>12</v>
      </c>
      <c r="G16" s="11" t="s">
        <v>13</v>
      </c>
      <c r="H16" s="11" t="s">
        <v>135</v>
      </c>
      <c r="I16" s="11">
        <v>108</v>
      </c>
      <c r="J16" s="7" t="s">
        <v>36</v>
      </c>
      <c r="K16" s="15">
        <v>1</v>
      </c>
      <c r="L16" s="36"/>
      <c r="M16" s="34">
        <f t="shared" si="0"/>
        <v>0</v>
      </c>
    </row>
    <row r="17" spans="1:13" ht="13.5" thickBot="1">
      <c r="A17" s="119"/>
      <c r="B17" s="119"/>
      <c r="C17" s="119"/>
      <c r="D17" s="119"/>
      <c r="E17" s="116"/>
      <c r="F17" s="35">
        <v>13</v>
      </c>
      <c r="G17" s="11" t="s">
        <v>13</v>
      </c>
      <c r="H17" s="11" t="s">
        <v>135</v>
      </c>
      <c r="I17" s="11">
        <v>109</v>
      </c>
      <c r="J17" s="7" t="s">
        <v>37</v>
      </c>
      <c r="K17" s="15">
        <v>1</v>
      </c>
      <c r="L17" s="36"/>
      <c r="M17" s="34">
        <f t="shared" si="0"/>
        <v>0</v>
      </c>
    </row>
    <row r="18" spans="1:13" ht="13.5" thickBot="1">
      <c r="A18" s="119"/>
      <c r="B18" s="119"/>
      <c r="C18" s="119"/>
      <c r="D18" s="119"/>
      <c r="E18" s="116"/>
      <c r="F18" s="35">
        <v>14</v>
      </c>
      <c r="G18" s="11" t="s">
        <v>13</v>
      </c>
      <c r="H18" s="11" t="s">
        <v>137</v>
      </c>
      <c r="I18" s="11" t="s">
        <v>136</v>
      </c>
      <c r="J18" s="7" t="s">
        <v>38</v>
      </c>
      <c r="K18" s="15">
        <v>1</v>
      </c>
      <c r="L18" s="36"/>
      <c r="M18" s="34">
        <f t="shared" si="0"/>
        <v>0</v>
      </c>
    </row>
    <row r="19" spans="1:13" ht="13.5" thickBot="1">
      <c r="A19" s="119"/>
      <c r="B19" s="119"/>
      <c r="C19" s="119"/>
      <c r="D19" s="119"/>
      <c r="E19" s="116"/>
      <c r="F19" s="35">
        <v>15</v>
      </c>
      <c r="G19" s="11" t="s">
        <v>13</v>
      </c>
      <c r="H19" s="11" t="s">
        <v>137</v>
      </c>
      <c r="I19" s="11" t="s">
        <v>136</v>
      </c>
      <c r="J19" s="7" t="s">
        <v>39</v>
      </c>
      <c r="K19" s="15">
        <v>1</v>
      </c>
      <c r="L19" s="36"/>
      <c r="M19" s="34">
        <f t="shared" si="0"/>
        <v>0</v>
      </c>
    </row>
    <row r="20" spans="1:13" ht="20.25" customHeight="1" thickBot="1">
      <c r="A20" s="119"/>
      <c r="B20" s="119"/>
      <c r="C20" s="119"/>
      <c r="D20" s="119"/>
      <c r="E20" s="116"/>
      <c r="F20" s="35">
        <v>16</v>
      </c>
      <c r="G20" s="11" t="s">
        <v>13</v>
      </c>
      <c r="H20" s="11" t="s">
        <v>137</v>
      </c>
      <c r="I20" s="11" t="s">
        <v>136</v>
      </c>
      <c r="J20" s="7" t="s">
        <v>40</v>
      </c>
      <c r="K20" s="15">
        <v>1</v>
      </c>
      <c r="L20" s="36"/>
      <c r="M20" s="34">
        <f t="shared" si="0"/>
        <v>0</v>
      </c>
    </row>
    <row r="21" spans="1:13" ht="22.5" customHeight="1" thickBot="1">
      <c r="A21" s="119"/>
      <c r="B21" s="119"/>
      <c r="C21" s="119"/>
      <c r="D21" s="119"/>
      <c r="E21" s="116"/>
      <c r="F21" s="35">
        <v>17</v>
      </c>
      <c r="G21" s="11" t="s">
        <v>13</v>
      </c>
      <c r="H21" s="11" t="s">
        <v>138</v>
      </c>
      <c r="I21" s="11">
        <v>219</v>
      </c>
      <c r="J21" s="7" t="s">
        <v>41</v>
      </c>
      <c r="K21" s="15">
        <v>1</v>
      </c>
      <c r="L21" s="36"/>
      <c r="M21" s="34">
        <f t="shared" si="0"/>
        <v>0</v>
      </c>
    </row>
    <row r="22" spans="1:13" ht="13.5" thickBot="1">
      <c r="A22" s="119"/>
      <c r="B22" s="119"/>
      <c r="C22" s="119"/>
      <c r="D22" s="119"/>
      <c r="E22" s="116"/>
      <c r="F22" s="35">
        <v>18</v>
      </c>
      <c r="G22" s="11" t="s">
        <v>13</v>
      </c>
      <c r="H22" s="11" t="s">
        <v>138</v>
      </c>
      <c r="I22" s="11" t="s">
        <v>139</v>
      </c>
      <c r="J22" s="7" t="s">
        <v>42</v>
      </c>
      <c r="K22" s="15">
        <v>1</v>
      </c>
      <c r="L22" s="36"/>
      <c r="M22" s="34">
        <f t="shared" si="0"/>
        <v>0</v>
      </c>
    </row>
    <row r="23" spans="1:13" ht="12.75" customHeight="1" thickBot="1">
      <c r="A23" s="119"/>
      <c r="B23" s="119"/>
      <c r="C23" s="119"/>
      <c r="D23" s="119"/>
      <c r="E23" s="116"/>
      <c r="F23" s="35">
        <v>19</v>
      </c>
      <c r="G23" s="11" t="s">
        <v>13</v>
      </c>
      <c r="H23" s="11" t="s">
        <v>138</v>
      </c>
      <c r="I23" s="11">
        <v>222</v>
      </c>
      <c r="J23" s="7" t="s">
        <v>43</v>
      </c>
      <c r="K23" s="15">
        <v>1</v>
      </c>
      <c r="L23" s="36"/>
      <c r="M23" s="34">
        <f t="shared" si="0"/>
        <v>0</v>
      </c>
    </row>
    <row r="24" spans="1:13" ht="13.5" thickBot="1">
      <c r="A24" s="119"/>
      <c r="B24" s="119"/>
      <c r="C24" s="119"/>
      <c r="D24" s="119"/>
      <c r="E24" s="116"/>
      <c r="F24" s="35">
        <v>20</v>
      </c>
      <c r="G24" s="11" t="s">
        <v>13</v>
      </c>
      <c r="H24" s="11" t="s">
        <v>138</v>
      </c>
      <c r="I24" s="11">
        <v>221</v>
      </c>
      <c r="J24" s="7" t="s">
        <v>44</v>
      </c>
      <c r="K24" s="15">
        <v>1</v>
      </c>
      <c r="L24" s="36"/>
      <c r="M24" s="34">
        <f t="shared" si="0"/>
        <v>0</v>
      </c>
    </row>
    <row r="25" spans="1:13" ht="13.5" thickBot="1">
      <c r="A25" s="119"/>
      <c r="B25" s="119"/>
      <c r="C25" s="119"/>
      <c r="D25" s="119"/>
      <c r="E25" s="116"/>
      <c r="F25" s="35">
        <v>21</v>
      </c>
      <c r="G25" s="11" t="s">
        <v>13</v>
      </c>
      <c r="H25" s="11" t="s">
        <v>138</v>
      </c>
      <c r="I25" s="21">
        <v>220</v>
      </c>
      <c r="J25" s="7" t="s">
        <v>45</v>
      </c>
      <c r="K25" s="15">
        <v>1</v>
      </c>
      <c r="L25" s="36"/>
      <c r="M25" s="34">
        <f t="shared" si="0"/>
        <v>0</v>
      </c>
    </row>
    <row r="26" spans="1:13" ht="13.5" thickBot="1">
      <c r="A26" s="119"/>
      <c r="B26" s="119"/>
      <c r="C26" s="119"/>
      <c r="D26" s="119"/>
      <c r="E26" s="116"/>
      <c r="F26" s="35">
        <v>22</v>
      </c>
      <c r="G26" s="11" t="s">
        <v>13</v>
      </c>
      <c r="H26" s="11" t="s">
        <v>138</v>
      </c>
      <c r="I26" s="11">
        <v>223</v>
      </c>
      <c r="J26" s="7" t="s">
        <v>46</v>
      </c>
      <c r="K26" s="15">
        <v>1</v>
      </c>
      <c r="L26" s="36"/>
      <c r="M26" s="34">
        <f t="shared" si="0"/>
        <v>0</v>
      </c>
    </row>
    <row r="27" spans="1:13" ht="13.5" thickBot="1">
      <c r="A27" s="119"/>
      <c r="B27" s="119"/>
      <c r="C27" s="119"/>
      <c r="D27" s="119"/>
      <c r="E27" s="116"/>
      <c r="F27" s="35">
        <v>23</v>
      </c>
      <c r="G27" s="11" t="s">
        <v>13</v>
      </c>
      <c r="H27" s="11" t="s">
        <v>47</v>
      </c>
      <c r="I27" s="11">
        <v>224</v>
      </c>
      <c r="J27" s="7" t="s">
        <v>48</v>
      </c>
      <c r="K27" s="15">
        <v>1</v>
      </c>
      <c r="L27" s="36"/>
      <c r="M27" s="34">
        <f t="shared" si="0"/>
        <v>0</v>
      </c>
    </row>
    <row r="28" spans="1:13" ht="12.75" customHeight="1" thickBot="1">
      <c r="A28" s="119"/>
      <c r="B28" s="119"/>
      <c r="C28" s="119"/>
      <c r="D28" s="119"/>
      <c r="E28" s="116"/>
      <c r="F28" s="35">
        <v>24</v>
      </c>
      <c r="G28" s="11" t="s">
        <v>13</v>
      </c>
      <c r="H28" s="11" t="s">
        <v>138</v>
      </c>
      <c r="I28" s="11">
        <v>225</v>
      </c>
      <c r="J28" s="7" t="s">
        <v>49</v>
      </c>
      <c r="K28" s="15">
        <v>1</v>
      </c>
      <c r="L28" s="36"/>
      <c r="M28" s="34">
        <f t="shared" si="0"/>
        <v>0</v>
      </c>
    </row>
    <row r="29" spans="1:13" ht="13.5" thickBot="1">
      <c r="A29" s="119"/>
      <c r="B29" s="119"/>
      <c r="C29" s="119"/>
      <c r="D29" s="119"/>
      <c r="E29" s="116"/>
      <c r="F29" s="35">
        <v>25</v>
      </c>
      <c r="G29" s="11" t="s">
        <v>13</v>
      </c>
      <c r="H29" s="11" t="s">
        <v>138</v>
      </c>
      <c r="I29" s="11">
        <v>601</v>
      </c>
      <c r="J29" s="7" t="s">
        <v>50</v>
      </c>
      <c r="K29" s="15">
        <v>1</v>
      </c>
      <c r="L29" s="36"/>
      <c r="M29" s="34">
        <f t="shared" si="0"/>
        <v>0</v>
      </c>
    </row>
    <row r="30" spans="1:13" ht="13.5" thickBot="1">
      <c r="A30" s="119"/>
      <c r="B30" s="119"/>
      <c r="C30" s="119"/>
      <c r="D30" s="119"/>
      <c r="E30" s="116"/>
      <c r="F30" s="35">
        <v>26</v>
      </c>
      <c r="G30" s="11" t="s">
        <v>13</v>
      </c>
      <c r="H30" s="11" t="s">
        <v>51</v>
      </c>
      <c r="I30" s="11">
        <v>602</v>
      </c>
      <c r="J30" s="7" t="s">
        <v>52</v>
      </c>
      <c r="K30" s="15">
        <v>1</v>
      </c>
      <c r="L30" s="36"/>
      <c r="M30" s="34">
        <f t="shared" si="0"/>
        <v>0</v>
      </c>
    </row>
    <row r="31" spans="1:13" ht="13.5" thickBot="1">
      <c r="A31" s="119"/>
      <c r="B31" s="119"/>
      <c r="C31" s="119"/>
      <c r="D31" s="119"/>
      <c r="E31" s="116"/>
      <c r="F31" s="35">
        <v>27</v>
      </c>
      <c r="G31" s="11" t="s">
        <v>13</v>
      </c>
      <c r="H31" s="11" t="s">
        <v>51</v>
      </c>
      <c r="I31" s="11">
        <v>603</v>
      </c>
      <c r="J31" s="7" t="s">
        <v>53</v>
      </c>
      <c r="K31" s="15">
        <v>1</v>
      </c>
      <c r="L31" s="36"/>
      <c r="M31" s="34">
        <f t="shared" si="0"/>
        <v>0</v>
      </c>
    </row>
    <row r="32" spans="1:13" ht="13.5" thickBot="1">
      <c r="A32" s="119"/>
      <c r="B32" s="119"/>
      <c r="C32" s="119"/>
      <c r="D32" s="119"/>
      <c r="E32" s="116"/>
      <c r="F32" s="35">
        <v>28</v>
      </c>
      <c r="G32" s="11" t="s">
        <v>13</v>
      </c>
      <c r="H32" s="11" t="s">
        <v>51</v>
      </c>
      <c r="I32" s="11">
        <v>604</v>
      </c>
      <c r="J32" s="7" t="s">
        <v>54</v>
      </c>
      <c r="K32" s="15">
        <v>1</v>
      </c>
      <c r="L32" s="36"/>
      <c r="M32" s="34">
        <f t="shared" si="0"/>
        <v>0</v>
      </c>
    </row>
    <row r="33" spans="1:13" ht="13.5" thickBot="1">
      <c r="A33" s="119"/>
      <c r="B33" s="119"/>
      <c r="C33" s="119"/>
      <c r="D33" s="119"/>
      <c r="E33" s="116"/>
      <c r="F33" s="35">
        <v>29</v>
      </c>
      <c r="G33" s="11" t="s">
        <v>13</v>
      </c>
      <c r="H33" s="11" t="s">
        <v>51</v>
      </c>
      <c r="I33" s="11">
        <v>605</v>
      </c>
      <c r="J33" s="7" t="s">
        <v>55</v>
      </c>
      <c r="K33" s="15">
        <v>1</v>
      </c>
      <c r="L33" s="36"/>
      <c r="M33" s="34">
        <f t="shared" si="0"/>
        <v>0</v>
      </c>
    </row>
    <row r="34" spans="1:13" ht="13.5" customHeight="1" thickBot="1">
      <c r="A34" s="119"/>
      <c r="B34" s="119"/>
      <c r="C34" s="119"/>
      <c r="D34" s="119"/>
      <c r="E34" s="116"/>
      <c r="F34" s="35">
        <v>30</v>
      </c>
      <c r="G34" s="11" t="s">
        <v>13</v>
      </c>
      <c r="H34" s="11" t="s">
        <v>51</v>
      </c>
      <c r="I34" s="11">
        <v>606</v>
      </c>
      <c r="J34" s="7" t="s">
        <v>56</v>
      </c>
      <c r="K34" s="15">
        <v>1</v>
      </c>
      <c r="L34" s="36"/>
      <c r="M34" s="34">
        <f t="shared" si="0"/>
        <v>0</v>
      </c>
    </row>
    <row r="35" spans="1:13" ht="13.5" thickBot="1">
      <c r="A35" s="119"/>
      <c r="B35" s="119"/>
      <c r="C35" s="119"/>
      <c r="D35" s="119"/>
      <c r="E35" s="116"/>
      <c r="F35" s="35">
        <v>31</v>
      </c>
      <c r="G35" s="11" t="s">
        <v>57</v>
      </c>
      <c r="H35" s="11" t="s">
        <v>58</v>
      </c>
      <c r="I35" s="11" t="s">
        <v>12</v>
      </c>
      <c r="J35" s="7" t="s">
        <v>59</v>
      </c>
      <c r="K35" s="15">
        <v>1</v>
      </c>
      <c r="L35" s="36"/>
      <c r="M35" s="34">
        <f t="shared" si="0"/>
        <v>0</v>
      </c>
    </row>
    <row r="36" spans="1:13" ht="13.5" thickBot="1">
      <c r="A36" s="119"/>
      <c r="B36" s="119"/>
      <c r="C36" s="119"/>
      <c r="D36" s="119"/>
      <c r="E36" s="116"/>
      <c r="F36" s="35">
        <v>32</v>
      </c>
      <c r="G36" s="11" t="s">
        <v>57</v>
      </c>
      <c r="H36" s="11" t="s">
        <v>60</v>
      </c>
      <c r="I36" s="11" t="s">
        <v>12</v>
      </c>
      <c r="J36" s="7"/>
      <c r="K36" s="15">
        <v>1</v>
      </c>
      <c r="L36" s="36"/>
      <c r="M36" s="34">
        <f t="shared" si="0"/>
        <v>0</v>
      </c>
    </row>
    <row r="37" spans="1:13" ht="13.5" thickBot="1">
      <c r="A37" s="119"/>
      <c r="B37" s="119"/>
      <c r="C37" s="119"/>
      <c r="D37" s="119"/>
      <c r="E37" s="116"/>
      <c r="F37" s="35">
        <v>33</v>
      </c>
      <c r="G37" s="11" t="s">
        <v>57</v>
      </c>
      <c r="H37" s="11" t="s">
        <v>119</v>
      </c>
      <c r="I37" s="11" t="s">
        <v>12</v>
      </c>
      <c r="J37" s="7" t="s">
        <v>61</v>
      </c>
      <c r="K37" s="15">
        <v>1</v>
      </c>
      <c r="L37" s="36"/>
      <c r="M37" s="34">
        <f t="shared" si="0"/>
        <v>0</v>
      </c>
    </row>
    <row r="38" spans="1:13" ht="13.5" thickBot="1">
      <c r="A38" s="119"/>
      <c r="B38" s="119"/>
      <c r="C38" s="119"/>
      <c r="D38" s="119"/>
      <c r="E38" s="116"/>
      <c r="F38" s="35">
        <v>34</v>
      </c>
      <c r="G38" s="11" t="s">
        <v>57</v>
      </c>
      <c r="H38" s="11" t="s">
        <v>62</v>
      </c>
      <c r="I38" s="11" t="s">
        <v>12</v>
      </c>
      <c r="J38" s="7" t="s">
        <v>63</v>
      </c>
      <c r="K38" s="15">
        <v>1</v>
      </c>
      <c r="L38" s="36"/>
      <c r="M38" s="34">
        <f t="shared" si="0"/>
        <v>0</v>
      </c>
    </row>
    <row r="39" spans="1:13" ht="13.5" thickBot="1">
      <c r="A39" s="119"/>
      <c r="B39" s="119"/>
      <c r="C39" s="119"/>
      <c r="D39" s="119"/>
      <c r="E39" s="116"/>
      <c r="F39" s="38">
        <v>35</v>
      </c>
      <c r="G39" s="20" t="s">
        <v>57</v>
      </c>
      <c r="H39" s="20" t="s">
        <v>64</v>
      </c>
      <c r="I39" s="20" t="s">
        <v>12</v>
      </c>
      <c r="J39" s="8" t="s">
        <v>65</v>
      </c>
      <c r="K39" s="39">
        <v>1</v>
      </c>
      <c r="L39" s="40"/>
      <c r="M39" s="34">
        <f t="shared" si="0"/>
        <v>0</v>
      </c>
    </row>
    <row r="40" spans="1:13" ht="13.5" thickBot="1">
      <c r="A40" s="119"/>
      <c r="B40" s="119"/>
      <c r="C40" s="119"/>
      <c r="D40" s="119"/>
      <c r="E40" s="116"/>
      <c r="F40" s="38">
        <v>36</v>
      </c>
      <c r="G40" s="20" t="s">
        <v>57</v>
      </c>
      <c r="H40" s="20" t="s">
        <v>66</v>
      </c>
      <c r="I40" s="20" t="s">
        <v>12</v>
      </c>
      <c r="J40" s="8"/>
      <c r="K40" s="15">
        <v>1</v>
      </c>
      <c r="L40" s="36"/>
      <c r="M40" s="34">
        <f t="shared" si="0"/>
        <v>0</v>
      </c>
    </row>
    <row r="41" spans="1:13" ht="13.5" thickBot="1">
      <c r="A41" s="119"/>
      <c r="B41" s="119"/>
      <c r="C41" s="119"/>
      <c r="D41" s="119"/>
      <c r="E41" s="116"/>
      <c r="F41" s="38">
        <v>37</v>
      </c>
      <c r="G41" s="20" t="s">
        <v>57</v>
      </c>
      <c r="H41" s="20" t="s">
        <v>67</v>
      </c>
      <c r="I41" s="20" t="s">
        <v>12</v>
      </c>
      <c r="J41" s="8" t="s">
        <v>68</v>
      </c>
      <c r="K41" s="15">
        <v>1</v>
      </c>
      <c r="L41" s="36"/>
      <c r="M41" s="34">
        <f t="shared" si="0"/>
        <v>0</v>
      </c>
    </row>
    <row r="42" spans="1:13" ht="24.75" thickBot="1">
      <c r="A42" s="119"/>
      <c r="B42" s="119"/>
      <c r="C42" s="119"/>
      <c r="D42" s="119"/>
      <c r="E42" s="116"/>
      <c r="F42" s="35">
        <v>38</v>
      </c>
      <c r="G42" s="11" t="s">
        <v>69</v>
      </c>
      <c r="H42" s="11" t="s">
        <v>70</v>
      </c>
      <c r="I42" s="11" t="s">
        <v>71</v>
      </c>
      <c r="J42" s="7" t="s">
        <v>72</v>
      </c>
      <c r="K42" s="15">
        <v>1</v>
      </c>
      <c r="L42" s="15"/>
      <c r="M42" s="34">
        <f t="shared" si="0"/>
        <v>0</v>
      </c>
    </row>
    <row r="43" spans="1:13" ht="24.75" thickBot="1">
      <c r="A43" s="119"/>
      <c r="B43" s="119"/>
      <c r="C43" s="119"/>
      <c r="D43" s="119"/>
      <c r="E43" s="116"/>
      <c r="F43" s="84">
        <v>39</v>
      </c>
      <c r="G43" s="65" t="s">
        <v>10</v>
      </c>
      <c r="H43" s="66" t="s">
        <v>108</v>
      </c>
      <c r="I43" s="70" t="s">
        <v>109</v>
      </c>
      <c r="J43" s="67" t="s">
        <v>110</v>
      </c>
      <c r="K43" s="68">
        <v>1</v>
      </c>
      <c r="L43" s="69"/>
      <c r="M43" s="34">
        <f t="shared" si="0"/>
        <v>0</v>
      </c>
    </row>
    <row r="44" spans="1:13" ht="24.75" thickBot="1">
      <c r="A44" s="120"/>
      <c r="B44" s="120"/>
      <c r="C44" s="120"/>
      <c r="D44" s="120"/>
      <c r="E44" s="117"/>
      <c r="F44" s="77">
        <v>40</v>
      </c>
      <c r="G44" s="78" t="s">
        <v>10</v>
      </c>
      <c r="H44" s="79" t="s">
        <v>108</v>
      </c>
      <c r="I44" s="80" t="s">
        <v>109</v>
      </c>
      <c r="J44" s="81" t="s">
        <v>111</v>
      </c>
      <c r="K44" s="82">
        <v>1</v>
      </c>
      <c r="L44" s="83"/>
      <c r="M44" s="34">
        <f t="shared" si="0"/>
        <v>0</v>
      </c>
    </row>
    <row r="45" spans="1:13" s="111" customFormat="1" ht="13.5" thickBot="1">
      <c r="A45" s="109"/>
      <c r="B45" s="109"/>
      <c r="C45" s="109"/>
      <c r="D45" s="109"/>
      <c r="E45" s="109"/>
      <c r="F45" s="114"/>
      <c r="G45" s="112"/>
      <c r="H45" s="112"/>
      <c r="I45" s="112"/>
      <c r="J45" s="50"/>
      <c r="K45" s="49">
        <f>SUM(K5:K44)</f>
        <v>42</v>
      </c>
      <c r="L45" s="112" t="s">
        <v>22</v>
      </c>
      <c r="M45" s="113">
        <f>SUM(M5:M44)</f>
        <v>0</v>
      </c>
    </row>
    <row r="46" spans="1:13" ht="30.75" customHeight="1" thickBot="1">
      <c r="A46" s="4">
        <v>2</v>
      </c>
      <c r="B46" s="4" t="s">
        <v>83</v>
      </c>
      <c r="C46" s="4" t="s">
        <v>144</v>
      </c>
      <c r="D46" s="4" t="s">
        <v>84</v>
      </c>
      <c r="E46" s="4" t="s">
        <v>85</v>
      </c>
      <c r="F46" s="96">
        <v>1</v>
      </c>
      <c r="G46" s="97" t="s">
        <v>78</v>
      </c>
      <c r="H46" s="97" t="s">
        <v>79</v>
      </c>
      <c r="I46" s="97" t="s">
        <v>80</v>
      </c>
      <c r="J46" s="98" t="s">
        <v>120</v>
      </c>
      <c r="K46" s="74">
        <v>1</v>
      </c>
      <c r="L46" s="75"/>
      <c r="M46" s="76">
        <f>SUM(K46*L46)</f>
        <v>0</v>
      </c>
    </row>
    <row r="47" spans="1:13" s="111" customFormat="1" ht="13.5" thickBot="1">
      <c r="A47" s="109"/>
      <c r="B47" s="109"/>
      <c r="C47" s="109"/>
      <c r="D47" s="109"/>
      <c r="E47" s="109"/>
      <c r="F47" s="110"/>
      <c r="G47" s="110"/>
      <c r="H47" s="110"/>
      <c r="I47" s="110"/>
      <c r="J47" s="50"/>
      <c r="K47" s="47">
        <f>SUM(K46)</f>
        <v>1</v>
      </c>
      <c r="L47" s="112" t="s">
        <v>22</v>
      </c>
      <c r="M47" s="113">
        <f>SUM(M46)</f>
        <v>0</v>
      </c>
    </row>
    <row r="48" spans="1:13" ht="24.75" thickBot="1">
      <c r="A48" s="71">
        <v>3</v>
      </c>
      <c r="B48" s="4" t="s">
        <v>129</v>
      </c>
      <c r="C48" s="85" t="s">
        <v>130</v>
      </c>
      <c r="D48" s="4" t="s">
        <v>86</v>
      </c>
      <c r="E48" s="4" t="s">
        <v>87</v>
      </c>
      <c r="F48" s="72">
        <v>1</v>
      </c>
      <c r="G48" s="72" t="s">
        <v>124</v>
      </c>
      <c r="H48" s="72" t="s">
        <v>125</v>
      </c>
      <c r="I48" s="72" t="s">
        <v>126</v>
      </c>
      <c r="J48" s="73" t="s">
        <v>127</v>
      </c>
      <c r="K48" s="74">
        <v>1</v>
      </c>
      <c r="L48" s="75"/>
      <c r="M48" s="76">
        <f>SUM(K48*L48)</f>
        <v>0</v>
      </c>
    </row>
    <row r="49" spans="1:13" s="111" customFormat="1" ht="13.5" thickBot="1">
      <c r="A49" s="109"/>
      <c r="B49" s="109"/>
      <c r="C49" s="109"/>
      <c r="D49" s="109"/>
      <c r="E49" s="109"/>
      <c r="F49" s="109"/>
      <c r="G49" s="109"/>
      <c r="H49" s="109"/>
      <c r="I49" s="109"/>
      <c r="J49" s="50"/>
      <c r="K49" s="49">
        <f>SUM(K48)</f>
        <v>1</v>
      </c>
      <c r="L49" s="112" t="s">
        <v>22</v>
      </c>
      <c r="M49" s="113">
        <f>SUM(M48)</f>
        <v>0</v>
      </c>
    </row>
    <row r="50" spans="1:13" ht="34.5" customHeight="1" thickBot="1">
      <c r="A50" s="115">
        <v>4</v>
      </c>
      <c r="B50" s="118" t="s">
        <v>93</v>
      </c>
      <c r="C50" s="118" t="s">
        <v>140</v>
      </c>
      <c r="D50" s="118" t="s">
        <v>94</v>
      </c>
      <c r="E50" s="118" t="s">
        <v>95</v>
      </c>
      <c r="F50" s="91">
        <v>1</v>
      </c>
      <c r="G50" s="23" t="s">
        <v>18</v>
      </c>
      <c r="H50" s="23" t="s">
        <v>88</v>
      </c>
      <c r="I50" s="23" t="s">
        <v>89</v>
      </c>
      <c r="J50" s="92" t="s">
        <v>121</v>
      </c>
      <c r="K50" s="94">
        <v>2</v>
      </c>
      <c r="L50" s="33"/>
      <c r="M50" s="46">
        <f>SUM(K50*L50)</f>
        <v>0</v>
      </c>
    </row>
    <row r="51" spans="1:13" ht="27" customHeight="1" thickBot="1">
      <c r="A51" s="116"/>
      <c r="B51" s="119"/>
      <c r="C51" s="119"/>
      <c r="D51" s="119"/>
      <c r="E51" s="119"/>
      <c r="F51" s="53">
        <v>2</v>
      </c>
      <c r="G51" s="11" t="s">
        <v>90</v>
      </c>
      <c r="H51" s="11" t="s">
        <v>91</v>
      </c>
      <c r="I51" s="11">
        <v>210</v>
      </c>
      <c r="J51" s="7" t="s">
        <v>92</v>
      </c>
      <c r="K51" s="15">
        <v>1</v>
      </c>
      <c r="L51" s="36"/>
      <c r="M51" s="46">
        <f>SUM(K51*L51)</f>
        <v>0</v>
      </c>
    </row>
    <row r="52" spans="1:13" ht="30" customHeight="1" thickBot="1">
      <c r="A52" s="117"/>
      <c r="B52" s="120"/>
      <c r="C52" s="120"/>
      <c r="D52" s="120"/>
      <c r="E52" s="120"/>
      <c r="F52" s="86">
        <v>3</v>
      </c>
      <c r="G52" s="25" t="s">
        <v>90</v>
      </c>
      <c r="H52" s="25" t="s">
        <v>141</v>
      </c>
      <c r="I52" s="25">
        <v>101</v>
      </c>
      <c r="J52" s="9" t="s">
        <v>142</v>
      </c>
      <c r="K52" s="48">
        <v>1</v>
      </c>
      <c r="L52" s="45"/>
      <c r="M52" s="46">
        <f>SUM(K52*L52)</f>
        <v>0</v>
      </c>
    </row>
    <row r="53" spans="1:13" s="111" customFormat="1" ht="13.5" thickBot="1">
      <c r="A53" s="109"/>
      <c r="B53" s="109"/>
      <c r="C53" s="109"/>
      <c r="D53" s="109"/>
      <c r="E53" s="109"/>
      <c r="F53" s="107"/>
      <c r="G53" s="107"/>
      <c r="H53" s="107"/>
      <c r="I53" s="107"/>
      <c r="J53" s="58"/>
      <c r="K53" s="49">
        <f>SUM(K50:K52)</f>
        <v>4</v>
      </c>
      <c r="L53" s="112" t="s">
        <v>22</v>
      </c>
      <c r="M53" s="113">
        <f>SUM(M50:M52)</f>
        <v>0</v>
      </c>
    </row>
    <row r="54" spans="1:13" ht="13.5" thickBot="1">
      <c r="A54" s="115">
        <v>5</v>
      </c>
      <c r="B54" s="118" t="s">
        <v>14</v>
      </c>
      <c r="C54" s="121" t="s">
        <v>96</v>
      </c>
      <c r="D54" s="118" t="s">
        <v>15</v>
      </c>
      <c r="E54" s="121" t="s">
        <v>16</v>
      </c>
      <c r="F54" s="103">
        <v>1</v>
      </c>
      <c r="G54" s="103" t="s">
        <v>17</v>
      </c>
      <c r="H54" s="103" t="s">
        <v>145</v>
      </c>
      <c r="I54" s="103">
        <v>1</v>
      </c>
      <c r="J54" s="103" t="s">
        <v>153</v>
      </c>
      <c r="K54" s="14">
        <v>1</v>
      </c>
      <c r="L54" s="33"/>
      <c r="M54" s="34">
        <f>SUM(K54*L54)</f>
        <v>0</v>
      </c>
    </row>
    <row r="55" spans="1:13" ht="13.5" thickBot="1">
      <c r="A55" s="116"/>
      <c r="B55" s="119"/>
      <c r="C55" s="122"/>
      <c r="D55" s="119"/>
      <c r="E55" s="122"/>
      <c r="F55" s="11">
        <v>2</v>
      </c>
      <c r="G55" s="11" t="s">
        <v>17</v>
      </c>
      <c r="H55" s="11" t="s">
        <v>145</v>
      </c>
      <c r="I55" s="11">
        <v>2</v>
      </c>
      <c r="J55" s="11" t="s">
        <v>154</v>
      </c>
      <c r="K55" s="15">
        <v>1</v>
      </c>
      <c r="L55" s="36"/>
      <c r="M55" s="34">
        <f aca="true" t="shared" si="1" ref="M55:M86">SUM(K55*L55)</f>
        <v>0</v>
      </c>
    </row>
    <row r="56" spans="1:13" ht="13.5" thickBot="1">
      <c r="A56" s="116"/>
      <c r="B56" s="119"/>
      <c r="C56" s="122"/>
      <c r="D56" s="119"/>
      <c r="E56" s="122"/>
      <c r="F56" s="11">
        <v>3</v>
      </c>
      <c r="G56" s="11" t="s">
        <v>17</v>
      </c>
      <c r="H56" s="11" t="s">
        <v>145</v>
      </c>
      <c r="I56" s="11">
        <v>3</v>
      </c>
      <c r="J56" s="11" t="s">
        <v>155</v>
      </c>
      <c r="K56" s="15">
        <v>1</v>
      </c>
      <c r="L56" s="36"/>
      <c r="M56" s="34">
        <f t="shared" si="1"/>
        <v>0</v>
      </c>
    </row>
    <row r="57" spans="1:13" ht="13.5" thickBot="1">
      <c r="A57" s="116"/>
      <c r="B57" s="119"/>
      <c r="C57" s="122"/>
      <c r="D57" s="119"/>
      <c r="E57" s="122"/>
      <c r="F57" s="11">
        <f aca="true" t="shared" si="2" ref="F57:F72">F56+1</f>
        <v>4</v>
      </c>
      <c r="G57" s="11" t="s">
        <v>17</v>
      </c>
      <c r="H57" s="11" t="s">
        <v>145</v>
      </c>
      <c r="I57" s="11">
        <v>4</v>
      </c>
      <c r="J57" s="11" t="s">
        <v>156</v>
      </c>
      <c r="K57" s="15">
        <v>1</v>
      </c>
      <c r="L57" s="36"/>
      <c r="M57" s="34">
        <f t="shared" si="1"/>
        <v>0</v>
      </c>
    </row>
    <row r="58" spans="1:13" ht="13.5" thickBot="1">
      <c r="A58" s="116"/>
      <c r="B58" s="119"/>
      <c r="C58" s="122"/>
      <c r="D58" s="119"/>
      <c r="E58" s="122"/>
      <c r="F58" s="11">
        <f t="shared" si="2"/>
        <v>5</v>
      </c>
      <c r="G58" s="11" t="s">
        <v>17</v>
      </c>
      <c r="H58" s="11" t="s">
        <v>145</v>
      </c>
      <c r="I58" s="11">
        <v>5</v>
      </c>
      <c r="J58" s="11" t="s">
        <v>157</v>
      </c>
      <c r="K58" s="15">
        <v>1</v>
      </c>
      <c r="L58" s="36"/>
      <c r="M58" s="34">
        <f t="shared" si="1"/>
        <v>0</v>
      </c>
    </row>
    <row r="59" spans="1:13" ht="13.5" thickBot="1">
      <c r="A59" s="116"/>
      <c r="B59" s="119"/>
      <c r="C59" s="122"/>
      <c r="D59" s="119"/>
      <c r="E59" s="122"/>
      <c r="F59" s="11">
        <f t="shared" si="2"/>
        <v>6</v>
      </c>
      <c r="G59" s="11" t="s">
        <v>17</v>
      </c>
      <c r="H59" s="11" t="s">
        <v>146</v>
      </c>
      <c r="I59" s="11">
        <v>8</v>
      </c>
      <c r="J59" s="11" t="s">
        <v>158</v>
      </c>
      <c r="K59" s="15">
        <v>1</v>
      </c>
      <c r="L59" s="36"/>
      <c r="M59" s="34">
        <f t="shared" si="1"/>
        <v>0</v>
      </c>
    </row>
    <row r="60" spans="1:13" ht="13.5" thickBot="1">
      <c r="A60" s="116"/>
      <c r="B60" s="119"/>
      <c r="C60" s="122"/>
      <c r="D60" s="119"/>
      <c r="E60" s="122"/>
      <c r="F60" s="11">
        <f t="shared" si="2"/>
        <v>7</v>
      </c>
      <c r="G60" s="11" t="s">
        <v>17</v>
      </c>
      <c r="H60" s="11" t="s">
        <v>146</v>
      </c>
      <c r="I60" s="11">
        <v>9</v>
      </c>
      <c r="J60" s="11" t="s">
        <v>159</v>
      </c>
      <c r="K60" s="15">
        <v>1</v>
      </c>
      <c r="L60" s="36"/>
      <c r="M60" s="34">
        <f t="shared" si="1"/>
        <v>0</v>
      </c>
    </row>
    <row r="61" spans="1:13" ht="13.5" thickBot="1">
      <c r="A61" s="116"/>
      <c r="B61" s="119"/>
      <c r="C61" s="122"/>
      <c r="D61" s="119"/>
      <c r="E61" s="122"/>
      <c r="F61" s="11">
        <f t="shared" si="2"/>
        <v>8</v>
      </c>
      <c r="G61" s="11" t="s">
        <v>17</v>
      </c>
      <c r="H61" s="11" t="s">
        <v>146</v>
      </c>
      <c r="I61" s="11">
        <v>11</v>
      </c>
      <c r="J61" s="12" t="s">
        <v>160</v>
      </c>
      <c r="K61" s="15">
        <v>1</v>
      </c>
      <c r="L61" s="36"/>
      <c r="M61" s="34">
        <f t="shared" si="1"/>
        <v>0</v>
      </c>
    </row>
    <row r="62" spans="1:13" ht="13.5" thickBot="1">
      <c r="A62" s="116"/>
      <c r="B62" s="119"/>
      <c r="C62" s="122"/>
      <c r="D62" s="119"/>
      <c r="E62" s="122"/>
      <c r="F62" s="11">
        <f t="shared" si="2"/>
        <v>9</v>
      </c>
      <c r="G62" s="11" t="s">
        <v>17</v>
      </c>
      <c r="H62" s="11" t="s">
        <v>146</v>
      </c>
      <c r="I62" s="11">
        <v>101</v>
      </c>
      <c r="J62" s="12" t="s">
        <v>161</v>
      </c>
      <c r="K62" s="15">
        <v>1</v>
      </c>
      <c r="L62" s="36"/>
      <c r="M62" s="34">
        <f t="shared" si="1"/>
        <v>0</v>
      </c>
    </row>
    <row r="63" spans="1:13" ht="13.5" thickBot="1">
      <c r="A63" s="116"/>
      <c r="B63" s="119"/>
      <c r="C63" s="122"/>
      <c r="D63" s="119"/>
      <c r="E63" s="122"/>
      <c r="F63" s="20">
        <f t="shared" si="2"/>
        <v>10</v>
      </c>
      <c r="G63" s="11" t="s">
        <v>17</v>
      </c>
      <c r="H63" s="11" t="s">
        <v>146</v>
      </c>
      <c r="I63" s="11">
        <v>102</v>
      </c>
      <c r="J63" s="11" t="s">
        <v>162</v>
      </c>
      <c r="K63" s="15">
        <v>1</v>
      </c>
      <c r="L63" s="36"/>
      <c r="M63" s="34">
        <f t="shared" si="1"/>
        <v>0</v>
      </c>
    </row>
    <row r="64" spans="1:13" ht="13.5" thickBot="1">
      <c r="A64" s="116"/>
      <c r="B64" s="119"/>
      <c r="C64" s="122"/>
      <c r="D64" s="119"/>
      <c r="E64" s="122"/>
      <c r="F64" s="20">
        <f t="shared" si="2"/>
        <v>11</v>
      </c>
      <c r="G64" s="11" t="s">
        <v>17</v>
      </c>
      <c r="H64" s="11" t="s">
        <v>146</v>
      </c>
      <c r="I64" s="11">
        <v>103</v>
      </c>
      <c r="J64" s="12" t="s">
        <v>163</v>
      </c>
      <c r="K64" s="15">
        <v>1</v>
      </c>
      <c r="L64" s="36"/>
      <c r="M64" s="34">
        <f t="shared" si="1"/>
        <v>0</v>
      </c>
    </row>
    <row r="65" spans="1:13" ht="13.5" thickBot="1">
      <c r="A65" s="116"/>
      <c r="B65" s="119"/>
      <c r="C65" s="122"/>
      <c r="D65" s="119"/>
      <c r="E65" s="122"/>
      <c r="F65" s="11">
        <f t="shared" si="2"/>
        <v>12</v>
      </c>
      <c r="G65" s="11" t="s">
        <v>17</v>
      </c>
      <c r="H65" s="11" t="s">
        <v>146</v>
      </c>
      <c r="I65" s="11">
        <v>104</v>
      </c>
      <c r="J65" s="11" t="s">
        <v>164</v>
      </c>
      <c r="K65" s="15">
        <v>1</v>
      </c>
      <c r="L65" s="36"/>
      <c r="M65" s="34">
        <f t="shared" si="1"/>
        <v>0</v>
      </c>
    </row>
    <row r="66" spans="1:13" ht="13.5" thickBot="1">
      <c r="A66" s="116"/>
      <c r="B66" s="119"/>
      <c r="C66" s="122"/>
      <c r="D66" s="119"/>
      <c r="E66" s="122"/>
      <c r="F66" s="24">
        <v>13</v>
      </c>
      <c r="G66" s="11" t="s">
        <v>17</v>
      </c>
      <c r="H66" s="11" t="s">
        <v>146</v>
      </c>
      <c r="I66" s="11">
        <v>105</v>
      </c>
      <c r="J66" s="11" t="s">
        <v>165</v>
      </c>
      <c r="K66" s="37">
        <v>1</v>
      </c>
      <c r="L66" s="36"/>
      <c r="M66" s="34">
        <f t="shared" si="1"/>
        <v>0</v>
      </c>
    </row>
    <row r="67" spans="1:13" ht="13.5" thickBot="1">
      <c r="A67" s="116"/>
      <c r="B67" s="119"/>
      <c r="C67" s="122"/>
      <c r="D67" s="119"/>
      <c r="E67" s="122"/>
      <c r="F67" s="11">
        <f t="shared" si="2"/>
        <v>14</v>
      </c>
      <c r="G67" s="11" t="s">
        <v>17</v>
      </c>
      <c r="H67" s="11" t="s">
        <v>145</v>
      </c>
      <c r="I67" s="11">
        <v>106</v>
      </c>
      <c r="J67" s="11" t="s">
        <v>166</v>
      </c>
      <c r="K67" s="15">
        <v>1</v>
      </c>
      <c r="L67" s="36"/>
      <c r="M67" s="34">
        <f t="shared" si="1"/>
        <v>0</v>
      </c>
    </row>
    <row r="68" spans="1:13" ht="13.5" thickBot="1">
      <c r="A68" s="116"/>
      <c r="B68" s="119"/>
      <c r="C68" s="122"/>
      <c r="D68" s="119"/>
      <c r="E68" s="122"/>
      <c r="F68" s="11">
        <f t="shared" si="2"/>
        <v>15</v>
      </c>
      <c r="G68" s="11" t="s">
        <v>17</v>
      </c>
      <c r="H68" s="11" t="s">
        <v>145</v>
      </c>
      <c r="I68" s="11">
        <v>107</v>
      </c>
      <c r="J68" s="11" t="s">
        <v>167</v>
      </c>
      <c r="K68" s="15">
        <v>1</v>
      </c>
      <c r="L68" s="36"/>
      <c r="M68" s="34">
        <f t="shared" si="1"/>
        <v>0</v>
      </c>
    </row>
    <row r="69" spans="1:13" ht="13.5" thickBot="1">
      <c r="A69" s="116"/>
      <c r="B69" s="119"/>
      <c r="C69" s="122"/>
      <c r="D69" s="119"/>
      <c r="E69" s="122"/>
      <c r="F69" s="11">
        <v>16</v>
      </c>
      <c r="G69" s="11" t="s">
        <v>17</v>
      </c>
      <c r="H69" s="11" t="s">
        <v>146</v>
      </c>
      <c r="I69" s="11">
        <v>109</v>
      </c>
      <c r="J69" s="11" t="s">
        <v>168</v>
      </c>
      <c r="K69" s="15">
        <v>1</v>
      </c>
      <c r="L69" s="36"/>
      <c r="M69" s="34">
        <f t="shared" si="1"/>
        <v>0</v>
      </c>
    </row>
    <row r="70" spans="1:13" ht="13.5" thickBot="1">
      <c r="A70" s="116"/>
      <c r="B70" s="119"/>
      <c r="C70" s="122"/>
      <c r="D70" s="119"/>
      <c r="E70" s="122"/>
      <c r="F70" s="11">
        <v>17</v>
      </c>
      <c r="G70" s="11" t="s">
        <v>17</v>
      </c>
      <c r="H70" s="11" t="s">
        <v>146</v>
      </c>
      <c r="I70" s="11">
        <v>115</v>
      </c>
      <c r="J70" s="11" t="s">
        <v>156</v>
      </c>
      <c r="K70" s="15">
        <v>1</v>
      </c>
      <c r="L70" s="36"/>
      <c r="M70" s="34">
        <f t="shared" si="1"/>
        <v>0</v>
      </c>
    </row>
    <row r="71" spans="1:13" ht="13.5" thickBot="1">
      <c r="A71" s="116"/>
      <c r="B71" s="119"/>
      <c r="C71" s="122"/>
      <c r="D71" s="119"/>
      <c r="E71" s="122"/>
      <c r="F71" s="11">
        <f t="shared" si="2"/>
        <v>18</v>
      </c>
      <c r="G71" s="11" t="s">
        <v>17</v>
      </c>
      <c r="H71" s="11" t="s">
        <v>145</v>
      </c>
      <c r="I71" s="11">
        <v>201</v>
      </c>
      <c r="J71" s="11" t="s">
        <v>169</v>
      </c>
      <c r="K71" s="15">
        <v>1</v>
      </c>
      <c r="L71" s="36"/>
      <c r="M71" s="34">
        <f t="shared" si="1"/>
        <v>0</v>
      </c>
    </row>
    <row r="72" spans="1:13" ht="13.5" thickBot="1">
      <c r="A72" s="116"/>
      <c r="B72" s="119"/>
      <c r="C72" s="122"/>
      <c r="D72" s="119"/>
      <c r="E72" s="122"/>
      <c r="F72" s="11">
        <f t="shared" si="2"/>
        <v>19</v>
      </c>
      <c r="G72" s="11" t="s">
        <v>17</v>
      </c>
      <c r="H72" s="11" t="s">
        <v>146</v>
      </c>
      <c r="I72" s="11">
        <v>202</v>
      </c>
      <c r="J72" s="11" t="s">
        <v>170</v>
      </c>
      <c r="K72" s="15">
        <v>1</v>
      </c>
      <c r="L72" s="36"/>
      <c r="M72" s="34">
        <f t="shared" si="1"/>
        <v>0</v>
      </c>
    </row>
    <row r="73" spans="1:13" ht="13.5" thickBot="1">
      <c r="A73" s="116"/>
      <c r="B73" s="119"/>
      <c r="C73" s="122"/>
      <c r="D73" s="119"/>
      <c r="E73" s="122"/>
      <c r="F73" s="99">
        <v>20</v>
      </c>
      <c r="G73" s="11" t="s">
        <v>17</v>
      </c>
      <c r="H73" s="11" t="s">
        <v>147</v>
      </c>
      <c r="I73" s="11">
        <v>203</v>
      </c>
      <c r="J73" s="12" t="s">
        <v>171</v>
      </c>
      <c r="K73" s="100">
        <v>1</v>
      </c>
      <c r="L73" s="101"/>
      <c r="M73" s="34">
        <f t="shared" si="1"/>
        <v>0</v>
      </c>
    </row>
    <row r="74" spans="1:13" ht="13.5" thickBot="1">
      <c r="A74" s="116"/>
      <c r="B74" s="119"/>
      <c r="C74" s="122"/>
      <c r="D74" s="119"/>
      <c r="E74" s="122"/>
      <c r="F74" s="99">
        <v>21</v>
      </c>
      <c r="G74" s="11" t="s">
        <v>17</v>
      </c>
      <c r="H74" s="11" t="s">
        <v>146</v>
      </c>
      <c r="I74" s="11">
        <v>204</v>
      </c>
      <c r="J74" s="11" t="s">
        <v>172</v>
      </c>
      <c r="K74" s="100">
        <v>1</v>
      </c>
      <c r="L74" s="101"/>
      <c r="M74" s="34">
        <f t="shared" si="1"/>
        <v>0</v>
      </c>
    </row>
    <row r="75" spans="1:13" ht="13.5" thickBot="1">
      <c r="A75" s="116"/>
      <c r="B75" s="119"/>
      <c r="C75" s="122"/>
      <c r="D75" s="119"/>
      <c r="E75" s="122"/>
      <c r="F75" s="99">
        <v>22</v>
      </c>
      <c r="G75" s="11" t="s">
        <v>17</v>
      </c>
      <c r="H75" s="11" t="s">
        <v>145</v>
      </c>
      <c r="I75" s="11">
        <v>208</v>
      </c>
      <c r="J75" s="11" t="s">
        <v>173</v>
      </c>
      <c r="K75" s="100">
        <v>1</v>
      </c>
      <c r="L75" s="101"/>
      <c r="M75" s="34">
        <f t="shared" si="1"/>
        <v>0</v>
      </c>
    </row>
    <row r="76" spans="1:13" ht="13.5" thickBot="1">
      <c r="A76" s="116"/>
      <c r="B76" s="119"/>
      <c r="C76" s="122"/>
      <c r="D76" s="119"/>
      <c r="E76" s="122"/>
      <c r="F76" s="99">
        <v>23</v>
      </c>
      <c r="G76" s="11" t="s">
        <v>17</v>
      </c>
      <c r="H76" s="11" t="s">
        <v>148</v>
      </c>
      <c r="I76" s="11">
        <v>215</v>
      </c>
      <c r="J76" s="12" t="s">
        <v>174</v>
      </c>
      <c r="K76" s="100">
        <v>1</v>
      </c>
      <c r="L76" s="101"/>
      <c r="M76" s="34">
        <f t="shared" si="1"/>
        <v>0</v>
      </c>
    </row>
    <row r="77" spans="1:13" ht="13.5" thickBot="1">
      <c r="A77" s="116"/>
      <c r="B77" s="119"/>
      <c r="C77" s="122"/>
      <c r="D77" s="119"/>
      <c r="E77" s="122"/>
      <c r="F77" s="99">
        <v>24</v>
      </c>
      <c r="G77" s="11" t="s">
        <v>17</v>
      </c>
      <c r="H77" s="11" t="s">
        <v>148</v>
      </c>
      <c r="I77" s="11">
        <v>215</v>
      </c>
      <c r="J77" s="11" t="s">
        <v>175</v>
      </c>
      <c r="K77" s="100">
        <v>1</v>
      </c>
      <c r="L77" s="101"/>
      <c r="M77" s="34">
        <f t="shared" si="1"/>
        <v>0</v>
      </c>
    </row>
    <row r="78" spans="1:13" ht="13.5" thickBot="1">
      <c r="A78" s="116"/>
      <c r="B78" s="119"/>
      <c r="C78" s="122"/>
      <c r="D78" s="119"/>
      <c r="E78" s="122"/>
      <c r="F78" s="99">
        <v>25</v>
      </c>
      <c r="G78" s="11" t="s">
        <v>17</v>
      </c>
      <c r="H78" s="11" t="s">
        <v>149</v>
      </c>
      <c r="I78" s="11" t="s">
        <v>25</v>
      </c>
      <c r="J78" s="11" t="s">
        <v>176</v>
      </c>
      <c r="K78" s="100">
        <v>1</v>
      </c>
      <c r="L78" s="101"/>
      <c r="M78" s="34">
        <f t="shared" si="1"/>
        <v>0</v>
      </c>
    </row>
    <row r="79" spans="1:13" ht="13.5" thickBot="1">
      <c r="A79" s="116"/>
      <c r="B79" s="119"/>
      <c r="C79" s="122"/>
      <c r="D79" s="119"/>
      <c r="E79" s="122"/>
      <c r="F79" s="99">
        <v>26</v>
      </c>
      <c r="G79" s="11" t="s">
        <v>17</v>
      </c>
      <c r="H79" s="11" t="s">
        <v>149</v>
      </c>
      <c r="I79" s="11" t="s">
        <v>25</v>
      </c>
      <c r="J79" s="12" t="s">
        <v>177</v>
      </c>
      <c r="K79" s="100">
        <v>1</v>
      </c>
      <c r="L79" s="101"/>
      <c r="M79" s="34">
        <f t="shared" si="1"/>
        <v>0</v>
      </c>
    </row>
    <row r="80" spans="1:13" ht="13.5" thickBot="1">
      <c r="A80" s="116"/>
      <c r="B80" s="119"/>
      <c r="C80" s="122"/>
      <c r="D80" s="119"/>
      <c r="E80" s="122"/>
      <c r="F80" s="99">
        <v>27</v>
      </c>
      <c r="G80" s="11" t="s">
        <v>17</v>
      </c>
      <c r="H80" s="11" t="s">
        <v>146</v>
      </c>
      <c r="I80" s="11" t="s">
        <v>150</v>
      </c>
      <c r="J80" s="12" t="s">
        <v>178</v>
      </c>
      <c r="K80" s="102">
        <v>2</v>
      </c>
      <c r="L80" s="101"/>
      <c r="M80" s="34">
        <f t="shared" si="1"/>
        <v>0</v>
      </c>
    </row>
    <row r="81" spans="1:13" ht="13.5" thickBot="1">
      <c r="A81" s="116"/>
      <c r="B81" s="119"/>
      <c r="C81" s="122"/>
      <c r="D81" s="119"/>
      <c r="E81" s="122"/>
      <c r="F81" s="99">
        <v>28</v>
      </c>
      <c r="G81" s="11" t="s">
        <v>17</v>
      </c>
      <c r="H81" s="11" t="s">
        <v>146</v>
      </c>
      <c r="I81" s="11" t="s">
        <v>151</v>
      </c>
      <c r="J81" s="12" t="s">
        <v>179</v>
      </c>
      <c r="K81" s="100">
        <v>1</v>
      </c>
      <c r="L81" s="101"/>
      <c r="M81" s="34">
        <f t="shared" si="1"/>
        <v>0</v>
      </c>
    </row>
    <row r="82" spans="1:13" ht="13.5" thickBot="1">
      <c r="A82" s="116"/>
      <c r="B82" s="119"/>
      <c r="C82" s="122"/>
      <c r="D82" s="119"/>
      <c r="E82" s="122"/>
      <c r="F82" s="99">
        <v>29</v>
      </c>
      <c r="G82" s="11" t="s">
        <v>17</v>
      </c>
      <c r="H82" s="11" t="s">
        <v>146</v>
      </c>
      <c r="I82" s="11" t="s">
        <v>152</v>
      </c>
      <c r="J82" s="12" t="s">
        <v>180</v>
      </c>
      <c r="K82" s="100">
        <v>1</v>
      </c>
      <c r="L82" s="101"/>
      <c r="M82" s="34">
        <f t="shared" si="1"/>
        <v>0</v>
      </c>
    </row>
    <row r="83" spans="1:13" ht="13.5" thickBot="1">
      <c r="A83" s="116"/>
      <c r="B83" s="119"/>
      <c r="C83" s="122"/>
      <c r="D83" s="119"/>
      <c r="E83" s="122"/>
      <c r="F83" s="99">
        <v>30</v>
      </c>
      <c r="G83" s="11" t="s">
        <v>17</v>
      </c>
      <c r="H83" s="11" t="s">
        <v>146</v>
      </c>
      <c r="I83" s="11">
        <v>126</v>
      </c>
      <c r="J83" s="12" t="s">
        <v>181</v>
      </c>
      <c r="K83" s="100">
        <v>1</v>
      </c>
      <c r="L83" s="101"/>
      <c r="M83" s="34">
        <f t="shared" si="1"/>
        <v>0</v>
      </c>
    </row>
    <row r="84" spans="1:13" ht="13.5" thickBot="1">
      <c r="A84" s="116"/>
      <c r="B84" s="119"/>
      <c r="C84" s="122"/>
      <c r="D84" s="119"/>
      <c r="E84" s="122"/>
      <c r="F84" s="99">
        <v>31</v>
      </c>
      <c r="G84" s="11" t="s">
        <v>17</v>
      </c>
      <c r="H84" s="11" t="s">
        <v>145</v>
      </c>
      <c r="I84" s="11">
        <v>127</v>
      </c>
      <c r="J84" s="12" t="s">
        <v>182</v>
      </c>
      <c r="K84" s="100">
        <v>1</v>
      </c>
      <c r="L84" s="101"/>
      <c r="M84" s="34">
        <f t="shared" si="1"/>
        <v>0</v>
      </c>
    </row>
    <row r="85" spans="1:13" ht="13.5" thickBot="1">
      <c r="A85" s="116"/>
      <c r="B85" s="119"/>
      <c r="C85" s="122"/>
      <c r="D85" s="119"/>
      <c r="E85" s="122"/>
      <c r="F85" s="99">
        <v>32</v>
      </c>
      <c r="G85" s="11" t="s">
        <v>17</v>
      </c>
      <c r="H85" s="11" t="s">
        <v>146</v>
      </c>
      <c r="I85" s="11">
        <v>128</v>
      </c>
      <c r="J85" s="11" t="s">
        <v>183</v>
      </c>
      <c r="K85" s="100">
        <v>1</v>
      </c>
      <c r="L85" s="101"/>
      <c r="M85" s="34">
        <f t="shared" si="1"/>
        <v>0</v>
      </c>
    </row>
    <row r="86" spans="1:13" ht="13.5" thickBot="1">
      <c r="A86" s="117"/>
      <c r="B86" s="120"/>
      <c r="C86" s="123"/>
      <c r="D86" s="120"/>
      <c r="E86" s="122"/>
      <c r="F86" s="99">
        <v>33</v>
      </c>
      <c r="G86" s="99" t="s">
        <v>17</v>
      </c>
      <c r="H86" s="99" t="s">
        <v>146</v>
      </c>
      <c r="I86" s="104">
        <v>121</v>
      </c>
      <c r="J86" s="105" t="s">
        <v>184</v>
      </c>
      <c r="K86" s="48">
        <v>1</v>
      </c>
      <c r="L86" s="45"/>
      <c r="M86" s="34">
        <f t="shared" si="1"/>
        <v>0</v>
      </c>
    </row>
    <row r="87" spans="1:13" s="111" customFormat="1" ht="13.5" thickBot="1">
      <c r="A87" s="109"/>
      <c r="B87" s="109"/>
      <c r="C87" s="109"/>
      <c r="D87" s="109"/>
      <c r="E87" s="107"/>
      <c r="F87" s="107"/>
      <c r="G87" s="107"/>
      <c r="H87" s="107"/>
      <c r="I87" s="107"/>
      <c r="J87" s="108"/>
      <c r="K87" s="50">
        <f>SUM(K54:K86)</f>
        <v>34</v>
      </c>
      <c r="L87" s="112" t="s">
        <v>22</v>
      </c>
      <c r="M87" s="113">
        <f>SUM(M54:M86)</f>
        <v>0</v>
      </c>
    </row>
    <row r="88" spans="1:13" ht="13.5" thickBot="1">
      <c r="A88" s="118">
        <v>6</v>
      </c>
      <c r="B88" s="118" t="s">
        <v>106</v>
      </c>
      <c r="C88" s="118" t="s">
        <v>107</v>
      </c>
      <c r="D88" s="118" t="s">
        <v>75</v>
      </c>
      <c r="E88" s="127" t="s">
        <v>82</v>
      </c>
      <c r="F88" s="51">
        <v>1</v>
      </c>
      <c r="G88" s="10" t="s">
        <v>11</v>
      </c>
      <c r="H88" s="10" t="s">
        <v>97</v>
      </c>
      <c r="I88" s="10">
        <v>302</v>
      </c>
      <c r="J88" s="14" t="s">
        <v>98</v>
      </c>
      <c r="K88" s="42">
        <v>1</v>
      </c>
      <c r="L88" s="33"/>
      <c r="M88" s="34">
        <f>SUM(K88*L88)</f>
        <v>0</v>
      </c>
    </row>
    <row r="89" spans="1:13" ht="13.5" thickBot="1">
      <c r="A89" s="119"/>
      <c r="B89" s="119"/>
      <c r="C89" s="119"/>
      <c r="D89" s="119"/>
      <c r="E89" s="128"/>
      <c r="F89" s="52">
        <v>2</v>
      </c>
      <c r="G89" s="11" t="s">
        <v>81</v>
      </c>
      <c r="H89" s="11" t="s">
        <v>99</v>
      </c>
      <c r="I89" s="11">
        <v>204</v>
      </c>
      <c r="J89" s="15" t="s">
        <v>100</v>
      </c>
      <c r="K89" s="37">
        <v>1</v>
      </c>
      <c r="L89" s="36"/>
      <c r="M89" s="34">
        <f>SUM(K89*L89)</f>
        <v>0</v>
      </c>
    </row>
    <row r="90" spans="1:13" ht="13.5" thickBot="1">
      <c r="A90" s="119"/>
      <c r="B90" s="119"/>
      <c r="C90" s="119"/>
      <c r="D90" s="119"/>
      <c r="E90" s="128"/>
      <c r="F90" s="53">
        <v>3</v>
      </c>
      <c r="G90" s="11" t="s">
        <v>101</v>
      </c>
      <c r="H90" s="11" t="s">
        <v>122</v>
      </c>
      <c r="I90" s="11">
        <v>106</v>
      </c>
      <c r="J90" s="15" t="s">
        <v>102</v>
      </c>
      <c r="K90" s="93">
        <v>2</v>
      </c>
      <c r="L90" s="36"/>
      <c r="M90" s="34">
        <f>SUM(K90*L90)</f>
        <v>0</v>
      </c>
    </row>
    <row r="91" spans="1:13" ht="13.5" thickBot="1">
      <c r="A91" s="119"/>
      <c r="B91" s="119"/>
      <c r="C91" s="119"/>
      <c r="D91" s="119"/>
      <c r="E91" s="128"/>
      <c r="F91" s="52">
        <v>4</v>
      </c>
      <c r="G91" s="11" t="s">
        <v>9</v>
      </c>
      <c r="H91" s="11" t="s">
        <v>103</v>
      </c>
      <c r="I91" s="11">
        <v>106</v>
      </c>
      <c r="J91" s="15" t="s">
        <v>123</v>
      </c>
      <c r="K91" s="93">
        <v>2</v>
      </c>
      <c r="L91" s="36"/>
      <c r="M91" s="34">
        <f>SUM(K91*L91)</f>
        <v>0</v>
      </c>
    </row>
    <row r="92" spans="1:13" ht="13.5" thickBot="1">
      <c r="A92" s="120"/>
      <c r="B92" s="120"/>
      <c r="C92" s="120"/>
      <c r="D92" s="120"/>
      <c r="E92" s="129"/>
      <c r="F92" s="54">
        <v>5</v>
      </c>
      <c r="G92" s="26" t="s">
        <v>77</v>
      </c>
      <c r="H92" s="26" t="s">
        <v>104</v>
      </c>
      <c r="I92" s="26">
        <v>108</v>
      </c>
      <c r="J92" s="16" t="s">
        <v>105</v>
      </c>
      <c r="K92" s="44">
        <v>1</v>
      </c>
      <c r="L92" s="55"/>
      <c r="M92" s="34">
        <f>SUM(K92*L92)</f>
        <v>0</v>
      </c>
    </row>
    <row r="93" spans="1:13" s="111" customFormat="1" ht="13.5" thickBo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56">
        <f>SUM(K88:K92)</f>
        <v>7</v>
      </c>
      <c r="L93" s="112" t="s">
        <v>22</v>
      </c>
      <c r="M93" s="113">
        <f>SUM(M88:M92)</f>
        <v>0</v>
      </c>
    </row>
    <row r="94" spans="1:13" ht="13.5" thickBot="1">
      <c r="A94" s="118">
        <v>7</v>
      </c>
      <c r="B94" s="118" t="s">
        <v>143</v>
      </c>
      <c r="C94" s="118" t="s">
        <v>128</v>
      </c>
      <c r="D94" s="118" t="s">
        <v>75</v>
      </c>
      <c r="E94" s="127" t="s">
        <v>82</v>
      </c>
      <c r="F94" s="87">
        <v>1</v>
      </c>
      <c r="G94" s="41" t="s">
        <v>10</v>
      </c>
      <c r="H94" s="88" t="s">
        <v>112</v>
      </c>
      <c r="I94" s="88" t="s">
        <v>113</v>
      </c>
      <c r="J94" s="89" t="s">
        <v>114</v>
      </c>
      <c r="K94" s="94">
        <v>2</v>
      </c>
      <c r="L94" s="33"/>
      <c r="M94" s="34">
        <f>SUM(K94*L94)</f>
        <v>0</v>
      </c>
    </row>
    <row r="95" spans="1:13" ht="13.5" thickBot="1">
      <c r="A95" s="120"/>
      <c r="B95" s="120"/>
      <c r="C95" s="120"/>
      <c r="D95" s="120"/>
      <c r="E95" s="129"/>
      <c r="F95" s="57">
        <v>2</v>
      </c>
      <c r="G95" s="43" t="s">
        <v>10</v>
      </c>
      <c r="H95" s="27" t="s">
        <v>112</v>
      </c>
      <c r="I95" s="27" t="s">
        <v>113</v>
      </c>
      <c r="J95" s="17" t="s">
        <v>115</v>
      </c>
      <c r="K95" s="106">
        <v>2</v>
      </c>
      <c r="L95" s="45"/>
      <c r="M95" s="34">
        <f>SUM(K95*L95)</f>
        <v>0</v>
      </c>
    </row>
    <row r="96" spans="1:13" s="111" customFormat="1" ht="13.5" thickBot="1">
      <c r="A96" s="109"/>
      <c r="B96" s="109"/>
      <c r="C96" s="109"/>
      <c r="D96" s="109"/>
      <c r="E96" s="109"/>
      <c r="F96" s="110"/>
      <c r="G96" s="110"/>
      <c r="H96" s="110"/>
      <c r="I96" s="110"/>
      <c r="J96" s="109"/>
      <c r="K96" s="90">
        <f>SUM(K94:K95)</f>
        <v>4</v>
      </c>
      <c r="L96" s="107" t="s">
        <v>22</v>
      </c>
      <c r="M96" s="63">
        <f>SUM(M94:M95)</f>
        <v>0</v>
      </c>
    </row>
    <row r="97" spans="1:13" ht="12.75" customHeight="1" thickBot="1">
      <c r="A97" s="13"/>
      <c r="B97" s="59"/>
      <c r="C97" s="60"/>
      <c r="D97" s="18"/>
      <c r="E97" s="18"/>
      <c r="F97" s="18"/>
      <c r="G97" s="61"/>
      <c r="H97" s="13"/>
      <c r="I97" s="13"/>
      <c r="J97" s="13"/>
      <c r="K97" s="22"/>
      <c r="L97" s="22"/>
      <c r="M97" s="22"/>
    </row>
    <row r="98" spans="1:13" s="111" customFormat="1" ht="27" customHeight="1" thickBot="1">
      <c r="A98" s="59"/>
      <c r="B98" s="59"/>
      <c r="C98" s="62"/>
      <c r="D98" s="59"/>
      <c r="E98" s="59"/>
      <c r="F98" s="59"/>
      <c r="G98" s="61"/>
      <c r="H98" s="59"/>
      <c r="I98" s="59"/>
      <c r="J98" s="59"/>
      <c r="K98" s="58">
        <f>SUM(K45,K47,K49,K53,K87,K93,K96)</f>
        <v>93</v>
      </c>
      <c r="L98" s="109" t="s">
        <v>23</v>
      </c>
      <c r="M98" s="63">
        <f>SUM(M45,M47,M49,M53,M87,M93,M96)</f>
        <v>0</v>
      </c>
    </row>
    <row r="99" spans="1:13" ht="12.75">
      <c r="A99" s="18"/>
      <c r="B99" s="59"/>
      <c r="C99" s="62"/>
      <c r="D99" s="18"/>
      <c r="E99" s="18"/>
      <c r="F99" s="18"/>
      <c r="G99" s="18"/>
      <c r="I99" s="18"/>
      <c r="K99" s="64"/>
      <c r="L99" s="18"/>
      <c r="M99" s="18"/>
    </row>
    <row r="100" spans="1:13" ht="12.75">
      <c r="A100" s="18"/>
      <c r="B100" s="18"/>
      <c r="C100" s="18"/>
      <c r="D100" s="18"/>
      <c r="E100" s="18"/>
      <c r="F100" s="18"/>
      <c r="G100" s="18"/>
      <c r="H100" s="18" t="s">
        <v>19</v>
      </c>
      <c r="I100" s="18"/>
      <c r="K100" s="18"/>
      <c r="L100" s="18"/>
      <c r="M100" s="18"/>
    </row>
    <row r="101" spans="1:13" ht="12.75">
      <c r="A101" s="18"/>
      <c r="B101" s="18"/>
      <c r="C101" s="18"/>
      <c r="D101" s="18"/>
      <c r="E101" s="18"/>
      <c r="F101" s="18"/>
      <c r="G101" s="18"/>
      <c r="I101" s="18"/>
      <c r="K101" s="18"/>
      <c r="L101" s="18"/>
      <c r="M101" s="18"/>
    </row>
    <row r="102" spans="2:13" ht="14.25">
      <c r="B102" s="1"/>
      <c r="C102" s="1"/>
      <c r="D102" s="1"/>
      <c r="E102" s="1"/>
      <c r="F102" s="1"/>
      <c r="G102" s="1"/>
      <c r="I102" s="1"/>
      <c r="K102" s="1"/>
      <c r="L102" s="1"/>
      <c r="M102" s="1"/>
    </row>
  </sheetData>
  <sheetProtection/>
  <mergeCells count="26">
    <mergeCell ref="E88:E92"/>
    <mergeCell ref="A94:A95"/>
    <mergeCell ref="B94:B95"/>
    <mergeCell ref="C94:C95"/>
    <mergeCell ref="D94:D95"/>
    <mergeCell ref="E94:E95"/>
    <mergeCell ref="E50:E52"/>
    <mergeCell ref="A88:A92"/>
    <mergeCell ref="B88:B92"/>
    <mergeCell ref="C88:C92"/>
    <mergeCell ref="D88:D92"/>
    <mergeCell ref="E54:E86"/>
    <mergeCell ref="A50:A52"/>
    <mergeCell ref="B50:B52"/>
    <mergeCell ref="C50:C52"/>
    <mergeCell ref="D50:D52"/>
    <mergeCell ref="A54:A86"/>
    <mergeCell ref="B54:B86"/>
    <mergeCell ref="C54:C86"/>
    <mergeCell ref="D54:D86"/>
    <mergeCell ref="A2:M2"/>
    <mergeCell ref="A5:A44"/>
    <mergeCell ref="B5:B44"/>
    <mergeCell ref="C5:C44"/>
    <mergeCell ref="D5:D44"/>
    <mergeCell ref="E5:E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2020-12-31T11:57:18Z</cp:lastPrinted>
  <dcterms:created xsi:type="dcterms:W3CDTF">2015-10-05T07:48:01Z</dcterms:created>
  <dcterms:modified xsi:type="dcterms:W3CDTF">2024-03-07T09:32:46Z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UxC4dwLulzfINJ8nQH+xvX5LNGipWa4BRSZhPgxsCvmQLr8IwQIKfq3g+vogjaP3UmIMQe0vV1WrfZK6NrfOxw==</vt:lpwstr>
  </property>
  <property fmtid="{D5CDD505-2E9C-101B-9397-08002B2CF9AE}" pid="4" name="MFClassificationDate">
    <vt:lpwstr>2022-11-09T09:15:57.0629700+01:00</vt:lpwstr>
  </property>
  <property fmtid="{D5CDD505-2E9C-101B-9397-08002B2CF9AE}" pid="5" name="MFClassifiedBySID">
    <vt:lpwstr>UxC4dwLulzfINJ8nQH+xvX5LNGipWa4BRSZhPgxsCvm42mrIC/DSDv0ggS+FjUN/2v1BBotkLlY5aAiEhoi6ueYfgX3FpXCSmG1+hQ5ioZVLTnf/8McwHGsCrB1jw3zi</vt:lpwstr>
  </property>
  <property fmtid="{D5CDD505-2E9C-101B-9397-08002B2CF9AE}" pid="6" name="MFGRNItemId">
    <vt:lpwstr>GRN-5f8f1779-7947-43e1-9907-fa5efdea0d44</vt:lpwstr>
  </property>
  <property fmtid="{D5CDD505-2E9C-101B-9397-08002B2CF9AE}" pid="7" name="MFHash">
    <vt:lpwstr>D0AXNLN0IjIEitRg02jt+rDg5N/VcusT1hQ5HKcwdfA=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