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IZPL\ILZ od 2022\Postępowania\Postępowania pozaustawowe\2401-ILZ.261.48.2022_Dostawa i montaż akumulatorów w jednostkach podległych IAS Katowice\"/>
    </mc:Choice>
  </mc:AlternateContent>
  <bookViews>
    <workbookView xWindow="0" yWindow="0" windowWidth="28800" windowHeight="12000" tabRatio="500"/>
  </bookViews>
  <sheets>
    <sheet name="Arkusz1" sheetId="1" r:id="rId1"/>
  </sheets>
  <definedNames>
    <definedName name="_xlnm.Print_Area" localSheetId="0">Arkusz1!$A$1:$L$15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1" l="1"/>
  <c r="H6" i="1"/>
  <c r="I6" i="1" s="1"/>
  <c r="K6" i="1" s="1"/>
  <c r="J7" i="1"/>
  <c r="J8" i="1"/>
  <c r="J9" i="1"/>
  <c r="J10" i="1"/>
  <c r="J11" i="1"/>
  <c r="J12" i="1"/>
  <c r="H7" i="1"/>
  <c r="I7" i="1" s="1"/>
  <c r="K7" i="1" s="1"/>
  <c r="H8" i="1"/>
  <c r="I8" i="1" s="1"/>
  <c r="K8" i="1" s="1"/>
  <c r="H9" i="1"/>
  <c r="I9" i="1" s="1"/>
  <c r="K9" i="1" s="1"/>
  <c r="H10" i="1"/>
  <c r="I10" i="1" s="1"/>
  <c r="K10" i="1" s="1"/>
  <c r="H11" i="1"/>
  <c r="I11" i="1" s="1"/>
  <c r="K11" i="1" s="1"/>
  <c r="H12" i="1"/>
  <c r="I12" i="1" s="1"/>
  <c r="K12" i="1" s="1"/>
  <c r="J13" i="1" l="1"/>
  <c r="K13" i="1"/>
</calcChain>
</file>

<file path=xl/sharedStrings.xml><?xml version="1.0" encoding="utf-8"?>
<sst xmlns="http://schemas.openxmlformats.org/spreadsheetml/2006/main" count="38" uniqueCount="38">
  <si>
    <t>Formularz cenowy</t>
  </si>
  <si>
    <t>Lp.</t>
  </si>
  <si>
    <t>Liczba sztuk</t>
  </si>
  <si>
    <t xml:space="preserve">Cena netto 
za 1 sztukę </t>
  </si>
  <si>
    <t>Stawka VAT</t>
  </si>
  <si>
    <t>Kwota VAT</t>
  </si>
  <si>
    <t>Cena jednostkowa brutto</t>
  </si>
  <si>
    <t>a</t>
  </si>
  <si>
    <t>b</t>
  </si>
  <si>
    <t>c</t>
  </si>
  <si>
    <t>d</t>
  </si>
  <si>
    <t>e</t>
  </si>
  <si>
    <t>Oferowany przedmiot zamówienia
(typ/ model/ producent)</t>
  </si>
  <si>
    <t>f</t>
  </si>
  <si>
    <t>Załącznik nr 2</t>
  </si>
  <si>
    <t xml:space="preserve">Jednostka organizacyjna, dla której będzie realizowane zamówienie </t>
  </si>
  <si>
    <t>Rodzaj akumulatora/ przeznaczanie do systemu pożarowego</t>
  </si>
  <si>
    <t>II Urząd Skarbowy w Gliwicach</t>
  </si>
  <si>
    <t>akumulator 2,3Ah/12V / centrala oddymiania RZN 4402</t>
  </si>
  <si>
    <t>Urząd Skarbowy w Rybniku</t>
  </si>
  <si>
    <t>akumulator 18Ah/12V – centrala SSP</t>
  </si>
  <si>
    <t>Urząd Skarbowy w Zabrzu</t>
  </si>
  <si>
    <t>akumulator 75Ah/12V /
szafa ZDSO 48</t>
  </si>
  <si>
    <t>akumulator 2,3Ah/12V – centrala oddymiania MCR 9705</t>
  </si>
  <si>
    <t>Śląski Urząd Celno-Skarbowy w Katowicach</t>
  </si>
  <si>
    <t>akumulator 18 Ah/12V – urządzenie UCS-4000</t>
  </si>
  <si>
    <t>akumulator 2,3/Ah/12V – urządzenie AFG2400/8A</t>
  </si>
  <si>
    <t>akumulator 7Ah/12V – zasilacz Merawex ZSP135-D-7A</t>
  </si>
  <si>
    <t>g</t>
  </si>
  <si>
    <t>h (f x g)</t>
  </si>
  <si>
    <t>i (f + h)</t>
  </si>
  <si>
    <t>j (d x f)</t>
  </si>
  <si>
    <t>k (d x i)</t>
  </si>
  <si>
    <t>Wykonawca wypełnia kolumny: "e" "f" "g"</t>
  </si>
  <si>
    <t xml:space="preserve">Wartość netto </t>
  </si>
  <si>
    <t xml:space="preserve">Wartość brutto </t>
  </si>
  <si>
    <t>Całkowita wartość oferty</t>
  </si>
  <si>
    <t>2401-ILZ.261.48.2022                                                                                                                                                   
2401-22-109133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</si>
</sst>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zł&quot;"/>
  </numFmts>
  <fonts count="4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Border="0" applyProtection="0"/>
  </cellStyleXfs>
  <cellXfs count="26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9" fontId="2" fillId="4" borderId="1" xfId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="80" zoomScaleNormal="80" workbookViewId="0">
      <selection activeCell="E7" sqref="E7"/>
    </sheetView>
  </sheetViews>
  <sheetFormatPr defaultColWidth="8.5703125" defaultRowHeight="15" x14ac:dyDescent="0.25"/>
  <cols>
    <col min="1" max="1" width="5.85546875" customWidth="1"/>
    <col min="2" max="2" width="18.7109375" customWidth="1"/>
    <col min="3" max="3" width="22.5703125" customWidth="1"/>
    <col min="4" max="4" width="10.5703125" customWidth="1"/>
    <col min="5" max="5" width="45.42578125" customWidth="1"/>
    <col min="6" max="6" width="27" customWidth="1"/>
    <col min="7" max="7" width="17.5703125" customWidth="1"/>
    <col min="8" max="8" width="15.28515625" customWidth="1"/>
    <col min="9" max="11" width="26.7109375" customWidth="1"/>
    <col min="12" max="13" width="9.85546875" customWidth="1"/>
  </cols>
  <sheetData>
    <row r="1" spans="1:17" ht="39" customHeight="1" x14ac:dyDescent="0.25">
      <c r="A1" s="17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3" t="s">
        <v>14</v>
      </c>
    </row>
    <row r="2" spans="1:17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7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7" ht="77.25" customHeight="1" x14ac:dyDescent="0.25">
      <c r="A4" s="3" t="s">
        <v>1</v>
      </c>
      <c r="B4" s="3" t="s">
        <v>15</v>
      </c>
      <c r="C4" s="3" t="s">
        <v>16</v>
      </c>
      <c r="D4" s="3" t="s">
        <v>2</v>
      </c>
      <c r="E4" s="3" t="s">
        <v>12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34</v>
      </c>
      <c r="K4" s="3" t="s">
        <v>35</v>
      </c>
      <c r="L4" s="1"/>
      <c r="M4" s="1"/>
      <c r="N4" s="1"/>
      <c r="O4" s="1"/>
      <c r="P4" s="1"/>
      <c r="Q4" s="1"/>
    </row>
    <row r="5" spans="1:17" s="2" customFormat="1" ht="29.25" customHeight="1" x14ac:dyDescent="0.25">
      <c r="A5" s="4" t="s">
        <v>7</v>
      </c>
      <c r="B5" s="4" t="s">
        <v>8</v>
      </c>
      <c r="C5" s="4" t="s">
        <v>9</v>
      </c>
      <c r="D5" s="4" t="s">
        <v>10</v>
      </c>
      <c r="E5" s="5" t="s">
        <v>11</v>
      </c>
      <c r="F5" s="5" t="s">
        <v>13</v>
      </c>
      <c r="G5" s="5" t="s">
        <v>28</v>
      </c>
      <c r="H5" s="5" t="s">
        <v>29</v>
      </c>
      <c r="I5" s="5" t="s">
        <v>30</v>
      </c>
      <c r="J5" s="5" t="s">
        <v>31</v>
      </c>
      <c r="K5" s="5" t="s">
        <v>32</v>
      </c>
    </row>
    <row r="6" spans="1:17" ht="60" customHeight="1" x14ac:dyDescent="0.25">
      <c r="A6" s="6">
        <v>1</v>
      </c>
      <c r="B6" s="3" t="s">
        <v>17</v>
      </c>
      <c r="C6" s="3" t="s">
        <v>18</v>
      </c>
      <c r="D6" s="6">
        <v>4</v>
      </c>
      <c r="E6" s="16"/>
      <c r="F6" s="7"/>
      <c r="G6" s="8"/>
      <c r="H6" s="9">
        <f>ROUND(F6*G6,2)</f>
        <v>0</v>
      </c>
      <c r="I6" s="9">
        <f>F6+H6</f>
        <v>0</v>
      </c>
      <c r="J6" s="9">
        <f>D6*F6</f>
        <v>0</v>
      </c>
      <c r="K6" s="9">
        <f>D6*I6</f>
        <v>0</v>
      </c>
    </row>
    <row r="7" spans="1:17" ht="60" customHeight="1" x14ac:dyDescent="0.25">
      <c r="A7" s="19">
        <v>2</v>
      </c>
      <c r="B7" s="21" t="s">
        <v>19</v>
      </c>
      <c r="C7" s="3" t="s">
        <v>23</v>
      </c>
      <c r="D7" s="10">
        <v>2</v>
      </c>
      <c r="E7" s="16"/>
      <c r="F7" s="7"/>
      <c r="G7" s="8"/>
      <c r="H7" s="14">
        <f t="shared" ref="H7:H12" si="0">ROUND(F7*G7,2)</f>
        <v>0</v>
      </c>
      <c r="I7" s="14">
        <f t="shared" ref="I7:I12" si="1">F7+H7</f>
        <v>0</v>
      </c>
      <c r="J7" s="14">
        <f t="shared" ref="J7:J12" si="2">D7*F7</f>
        <v>0</v>
      </c>
      <c r="K7" s="14">
        <f t="shared" ref="K7:K12" si="3">D7*I7</f>
        <v>0</v>
      </c>
    </row>
    <row r="8" spans="1:17" ht="60" customHeight="1" x14ac:dyDescent="0.25">
      <c r="A8" s="20"/>
      <c r="B8" s="22"/>
      <c r="C8" s="3" t="s">
        <v>20</v>
      </c>
      <c r="D8" s="10">
        <v>1</v>
      </c>
      <c r="E8" s="16"/>
      <c r="F8" s="7"/>
      <c r="G8" s="8"/>
      <c r="H8" s="14">
        <f t="shared" si="0"/>
        <v>0</v>
      </c>
      <c r="I8" s="14">
        <f t="shared" si="1"/>
        <v>0</v>
      </c>
      <c r="J8" s="14">
        <f t="shared" si="2"/>
        <v>0</v>
      </c>
      <c r="K8" s="14">
        <f t="shared" si="3"/>
        <v>0</v>
      </c>
    </row>
    <row r="9" spans="1:17" ht="60" customHeight="1" x14ac:dyDescent="0.25">
      <c r="A9" s="6">
        <v>3</v>
      </c>
      <c r="B9" s="3" t="s">
        <v>21</v>
      </c>
      <c r="C9" s="3" t="s">
        <v>22</v>
      </c>
      <c r="D9" s="6">
        <v>4</v>
      </c>
      <c r="E9" s="16"/>
      <c r="F9" s="7"/>
      <c r="G9" s="8"/>
      <c r="H9" s="14">
        <f t="shared" si="0"/>
        <v>0</v>
      </c>
      <c r="I9" s="14">
        <f t="shared" si="1"/>
        <v>0</v>
      </c>
      <c r="J9" s="14">
        <f t="shared" si="2"/>
        <v>0</v>
      </c>
      <c r="K9" s="14">
        <f t="shared" si="3"/>
        <v>0</v>
      </c>
    </row>
    <row r="10" spans="1:17" ht="60" customHeight="1" x14ac:dyDescent="0.25">
      <c r="A10" s="19">
        <v>4</v>
      </c>
      <c r="B10" s="21" t="s">
        <v>24</v>
      </c>
      <c r="C10" s="3" t="s">
        <v>25</v>
      </c>
      <c r="D10" s="10">
        <v>4</v>
      </c>
      <c r="E10" s="16"/>
      <c r="F10" s="7"/>
      <c r="G10" s="8"/>
      <c r="H10" s="14">
        <f t="shared" si="0"/>
        <v>0</v>
      </c>
      <c r="I10" s="14">
        <f t="shared" si="1"/>
        <v>0</v>
      </c>
      <c r="J10" s="14">
        <f t="shared" si="2"/>
        <v>0</v>
      </c>
      <c r="K10" s="14">
        <f t="shared" si="3"/>
        <v>0</v>
      </c>
    </row>
    <row r="11" spans="1:17" ht="60" customHeight="1" x14ac:dyDescent="0.25">
      <c r="A11" s="24"/>
      <c r="B11" s="23"/>
      <c r="C11" s="3" t="s">
        <v>26</v>
      </c>
      <c r="D11" s="10">
        <v>4</v>
      </c>
      <c r="E11" s="16"/>
      <c r="F11" s="7"/>
      <c r="G11" s="8"/>
      <c r="H11" s="14">
        <f t="shared" si="0"/>
        <v>0</v>
      </c>
      <c r="I11" s="14">
        <f t="shared" si="1"/>
        <v>0</v>
      </c>
      <c r="J11" s="14">
        <f t="shared" si="2"/>
        <v>0</v>
      </c>
      <c r="K11" s="14">
        <f t="shared" si="3"/>
        <v>0</v>
      </c>
    </row>
    <row r="12" spans="1:17" ht="60" customHeight="1" x14ac:dyDescent="0.25">
      <c r="A12" s="20"/>
      <c r="B12" s="22"/>
      <c r="C12" s="3" t="s">
        <v>27</v>
      </c>
      <c r="D12" s="10">
        <v>4</v>
      </c>
      <c r="E12" s="16"/>
      <c r="F12" s="7"/>
      <c r="G12" s="8"/>
      <c r="H12" s="14">
        <f t="shared" si="0"/>
        <v>0</v>
      </c>
      <c r="I12" s="14">
        <f t="shared" si="1"/>
        <v>0</v>
      </c>
      <c r="J12" s="14">
        <f t="shared" si="2"/>
        <v>0</v>
      </c>
      <c r="K12" s="14">
        <f t="shared" si="3"/>
        <v>0</v>
      </c>
    </row>
    <row r="13" spans="1:17" ht="37.5" customHeight="1" x14ac:dyDescent="0.25">
      <c r="A13" s="25" t="s">
        <v>36</v>
      </c>
      <c r="B13" s="25"/>
      <c r="C13" s="25"/>
      <c r="D13" s="25"/>
      <c r="E13" s="25"/>
      <c r="F13" s="25"/>
      <c r="G13" s="25"/>
      <c r="H13" s="25"/>
      <c r="I13" s="25"/>
      <c r="J13" s="15">
        <f>SUM(J6:J12)</f>
        <v>0</v>
      </c>
      <c r="K13" s="15">
        <f>SUM(K6:K12)</f>
        <v>0</v>
      </c>
    </row>
    <row r="14" spans="1:17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7" x14ac:dyDescent="0.25">
      <c r="A15" s="11"/>
      <c r="B15" s="11"/>
      <c r="C15" s="12" t="s">
        <v>33</v>
      </c>
      <c r="D15" s="12"/>
      <c r="E15" s="12"/>
      <c r="F15" s="11"/>
      <c r="G15" s="11"/>
      <c r="H15" s="11"/>
      <c r="I15" s="11"/>
      <c r="J15" s="11"/>
      <c r="K15" s="11"/>
    </row>
  </sheetData>
  <mergeCells count="7">
    <mergeCell ref="A13:I13"/>
    <mergeCell ref="A1:J1"/>
    <mergeCell ref="A2:K3"/>
    <mergeCell ref="A7:A8"/>
    <mergeCell ref="B7:B8"/>
    <mergeCell ref="B10:B12"/>
    <mergeCell ref="A10:A12"/>
  </mergeCells>
  <pageMargins left="0.7" right="0.7" top="0.75" bottom="0.75" header="0.51180555555555496" footer="0.51180555555555496"/>
  <pageSetup paperSize="9" scale="5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IAS w Katowicach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Chłond Natalia</dc:creator>
  <dc:description/>
  <cp:lastModifiedBy>Sadowska Patrycja</cp:lastModifiedBy>
  <cp:lastPrinted>2022-05-11T10:00:43Z</cp:lastPrinted>
  <dcterms:created xsi:type="dcterms:W3CDTF">2018-08-02T11:05:43Z</dcterms:created>
  <dcterms:modified xsi:type="dcterms:W3CDTF">2022-05-16T10:57:42Z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IAS w Katowicach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MFCATEGORY">
    <vt:lpwstr>InformacjePrzeznaczoneWylacznieDoUzytkuWewnetrznego</vt:lpwstr>
  </property>
  <property fmtid="{D5CDD505-2E9C-101B-9397-08002B2CF9AE}" pid="10" name="MFClassifiedBy">
    <vt:lpwstr>MF\CSYQ;Chłond Natalia</vt:lpwstr>
  </property>
  <property fmtid="{D5CDD505-2E9C-101B-9397-08002B2CF9AE}" pid="11" name="MFClassificationDate">
    <vt:lpwstr>2022-01-07T10:06:10.8697793+01:00</vt:lpwstr>
  </property>
  <property fmtid="{D5CDD505-2E9C-101B-9397-08002B2CF9AE}" pid="12" name="MFClassifiedBySID">
    <vt:lpwstr>MF\S-1-5-21-1525952054-1005573771-2909822258-88042</vt:lpwstr>
  </property>
  <property fmtid="{D5CDD505-2E9C-101B-9397-08002B2CF9AE}" pid="13" name="MFGRNItemId">
    <vt:lpwstr>GRN-b4a24abe-5e8d-4722-8188-084147421a62</vt:lpwstr>
  </property>
  <property fmtid="{D5CDD505-2E9C-101B-9397-08002B2CF9AE}" pid="14" name="MFHash">
    <vt:lpwstr>pFM6V0wPVRpMG+ib80UBXR9JTPCl37BqGhi+qsOUu2Q=</vt:lpwstr>
  </property>
  <property fmtid="{D5CDD505-2E9C-101B-9397-08002B2CF9AE}" pid="15" name="DLPManualFileClassification">
    <vt:lpwstr>{5fdfc941-3fcf-4a5b-87be-4848800d39d0}</vt:lpwstr>
  </property>
  <property fmtid="{D5CDD505-2E9C-101B-9397-08002B2CF9AE}" pid="16" name="MFRefresh">
    <vt:lpwstr>False</vt:lpwstr>
  </property>
</Properties>
</file>